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6555" activeTab="0"/>
  </bookViews>
  <sheets>
    <sheet name="Хар-ка" sheetId="1" r:id="rId1"/>
  </sheets>
  <definedNames/>
  <calcPr fullCalcOnLoad="1"/>
</workbook>
</file>

<file path=xl/sharedStrings.xml><?xml version="1.0" encoding="utf-8"?>
<sst xmlns="http://schemas.openxmlformats.org/spreadsheetml/2006/main" count="639" uniqueCount="179">
  <si>
    <t>11/01</t>
  </si>
  <si>
    <t>11/06</t>
  </si>
  <si>
    <t>11/09</t>
  </si>
  <si>
    <t>11/11</t>
  </si>
  <si>
    <t>11/12</t>
  </si>
  <si>
    <t>11/14</t>
  </si>
  <si>
    <t>11/17</t>
  </si>
  <si>
    <t>11/24</t>
  </si>
  <si>
    <t>11/25</t>
  </si>
  <si>
    <t>11/27</t>
  </si>
  <si>
    <t>11/31</t>
  </si>
  <si>
    <t>11/32</t>
  </si>
  <si>
    <t>11/33</t>
  </si>
  <si>
    <t>16/01</t>
  </si>
  <si>
    <t>16/02</t>
  </si>
  <si>
    <t>16/03</t>
  </si>
  <si>
    <t>16/08</t>
  </si>
  <si>
    <t>16/09</t>
  </si>
  <si>
    <t>16/10</t>
  </si>
  <si>
    <t>16/11</t>
  </si>
  <si>
    <t>16/12</t>
  </si>
  <si>
    <t>16/13</t>
  </si>
  <si>
    <t>16/14</t>
  </si>
  <si>
    <t>16/15</t>
  </si>
  <si>
    <t>16/17</t>
  </si>
  <si>
    <t>16/18</t>
  </si>
  <si>
    <t>17/01</t>
  </si>
  <si>
    <t>17/03</t>
  </si>
  <si>
    <t>17/05</t>
  </si>
  <si>
    <t>17/06</t>
  </si>
  <si>
    <t>17/07</t>
  </si>
  <si>
    <t>17/10</t>
  </si>
  <si>
    <t>17/11</t>
  </si>
  <si>
    <t>17/12</t>
  </si>
  <si>
    <t>17/13</t>
  </si>
  <si>
    <t>17/15</t>
  </si>
  <si>
    <t>17/16</t>
  </si>
  <si>
    <t>18/01</t>
  </si>
  <si>
    <t>18/02</t>
  </si>
  <si>
    <t>18/03</t>
  </si>
  <si>
    <t>18/04</t>
  </si>
  <si>
    <t>18/06</t>
  </si>
  <si>
    <t>18/07</t>
  </si>
  <si>
    <t>18/11</t>
  </si>
  <si>
    <t>18/12</t>
  </si>
  <si>
    <t>18/13</t>
  </si>
  <si>
    <t>18/15</t>
  </si>
  <si>
    <t>18/16</t>
  </si>
  <si>
    <t>20/02</t>
  </si>
  <si>
    <t>20/04</t>
  </si>
  <si>
    <t>20/05</t>
  </si>
  <si>
    <t>20/05а</t>
  </si>
  <si>
    <t>20/07</t>
  </si>
  <si>
    <t>23/02</t>
  </si>
  <si>
    <t>23/04</t>
  </si>
  <si>
    <t>23/05</t>
  </si>
  <si>
    <t>23/11а</t>
  </si>
  <si>
    <t>23/11б</t>
  </si>
  <si>
    <t>23/11в</t>
  </si>
  <si>
    <t>23/11г</t>
  </si>
  <si>
    <t>23/11д</t>
  </si>
  <si>
    <t>23/12</t>
  </si>
  <si>
    <t>22/15</t>
  </si>
  <si>
    <t>24/02</t>
  </si>
  <si>
    <t>24/03</t>
  </si>
  <si>
    <t>24/04</t>
  </si>
  <si>
    <t>24/06</t>
  </si>
  <si>
    <t>24/08</t>
  </si>
  <si>
    <t>25/07а</t>
  </si>
  <si>
    <t>25/07б</t>
  </si>
  <si>
    <t>25/06</t>
  </si>
  <si>
    <t>25/08</t>
  </si>
  <si>
    <t>25/11</t>
  </si>
  <si>
    <t>25/12</t>
  </si>
  <si>
    <t>25/13</t>
  </si>
  <si>
    <t>25/15</t>
  </si>
  <si>
    <t>25/16</t>
  </si>
  <si>
    <t>25/18</t>
  </si>
  <si>
    <t>25/20</t>
  </si>
  <si>
    <t>25/21</t>
  </si>
  <si>
    <t>25/24</t>
  </si>
  <si>
    <t>25/26</t>
  </si>
  <si>
    <t>25/27</t>
  </si>
  <si>
    <t>2002-03</t>
  </si>
  <si>
    <t>1981-83</t>
  </si>
  <si>
    <t>Этажность</t>
  </si>
  <si>
    <t>25/15н</t>
  </si>
  <si>
    <t>37/15</t>
  </si>
  <si>
    <t>10/2.</t>
  </si>
  <si>
    <t>22/9.</t>
  </si>
  <si>
    <t>18/51</t>
  </si>
  <si>
    <t>73/21</t>
  </si>
  <si>
    <t>58/41</t>
  </si>
  <si>
    <t>9/24а</t>
  </si>
  <si>
    <t>9/24б</t>
  </si>
  <si>
    <t>9/24в</t>
  </si>
  <si>
    <t>9/24г</t>
  </si>
  <si>
    <t>9/24д</t>
  </si>
  <si>
    <t>99а</t>
  </si>
  <si>
    <t>99б</t>
  </si>
  <si>
    <t>86/43</t>
  </si>
  <si>
    <t>41а</t>
  </si>
  <si>
    <t>11/03</t>
  </si>
  <si>
    <t>Улица</t>
  </si>
  <si>
    <t>Дом</t>
  </si>
  <si>
    <t>Кол-во под.</t>
  </si>
  <si>
    <t>30/1.</t>
  </si>
  <si>
    <t>30/3.</t>
  </si>
  <si>
    <t>30/4.</t>
  </si>
  <si>
    <t>30/5.</t>
  </si>
  <si>
    <t>ООО "ЖЭУ-14"</t>
  </si>
  <si>
    <t>ООО "ЖЭУ-18"</t>
  </si>
  <si>
    <t>30/2.</t>
  </si>
  <si>
    <t>23/07В</t>
  </si>
  <si>
    <t>17В</t>
  </si>
  <si>
    <t>1991-97</t>
  </si>
  <si>
    <t>25/09</t>
  </si>
  <si>
    <t>97/2</t>
  </si>
  <si>
    <t>-</t>
  </si>
  <si>
    <t>Лифты</t>
  </si>
  <si>
    <t>кол-во</t>
  </si>
  <si>
    <t>последний год кап.рем.</t>
  </si>
  <si>
    <t xml:space="preserve">пр-кт Сююмбике </t>
  </si>
  <si>
    <t xml:space="preserve">пр-кт. Р.Беляева </t>
  </si>
  <si>
    <t xml:space="preserve">пр-кт Мира </t>
  </si>
  <si>
    <t xml:space="preserve">б-р Солнечный </t>
  </si>
  <si>
    <t xml:space="preserve">б-р Школьный </t>
  </si>
  <si>
    <t>б-р Главмосстроевцев</t>
  </si>
  <si>
    <t>пр-кт им.Вахитова</t>
  </si>
  <si>
    <t>пр-кт Х.Туфана</t>
  </si>
  <si>
    <t xml:space="preserve">пр-кт Автозаводский </t>
  </si>
  <si>
    <t xml:space="preserve">б-р Цветочный </t>
  </si>
  <si>
    <t xml:space="preserve">ул. Татарстан </t>
  </si>
  <si>
    <t xml:space="preserve">пр-кт Яшьлек </t>
  </si>
  <si>
    <t>2шт-2009   2шт-2013</t>
  </si>
  <si>
    <t>1шт-2009  3шт-2013</t>
  </si>
  <si>
    <t>1шт-2008  1шт-2013</t>
  </si>
  <si>
    <t>Адрес</t>
  </si>
  <si>
    <t>№</t>
  </si>
  <si>
    <t>20/01</t>
  </si>
  <si>
    <t>11Б</t>
  </si>
  <si>
    <t>11В</t>
  </si>
  <si>
    <t>11Г</t>
  </si>
  <si>
    <t>11Д</t>
  </si>
  <si>
    <t>23/10Б</t>
  </si>
  <si>
    <t>23/10В</t>
  </si>
  <si>
    <t>23/10Г</t>
  </si>
  <si>
    <t>23/10Д</t>
  </si>
  <si>
    <t>2шт-2009 2шт-2016</t>
  </si>
  <si>
    <t>1-2007   11-2017</t>
  </si>
  <si>
    <t>Общ.S (кв.м)   дома</t>
  </si>
  <si>
    <t>Жилищная организация (наименование УК,ТСЖ и др.)</t>
  </si>
  <si>
    <t>ТЕХНИЧЕСКАЯ ХАРАКТЕРИСТИКА ЖИЛИЩНОГО ФОНДА ООО УК "РЕМЖИЛСТРОЙ" на 01.01.2019г.</t>
  </si>
  <si>
    <t>"Ремжилстрой"</t>
  </si>
  <si>
    <t>ООО УК</t>
  </si>
  <si>
    <t>Центр"</t>
  </si>
  <si>
    <t>ООО "Компания</t>
  </si>
  <si>
    <t>итого по ЖЭУ ООО "Компания Центр": 27 домов</t>
  </si>
  <si>
    <t>Год постройки</t>
  </si>
  <si>
    <t>Кол-во квартир</t>
  </si>
  <si>
    <t>Материал стен</t>
  </si>
  <si>
    <t>Конструкция крыши</t>
  </si>
  <si>
    <t>Отопление</t>
  </si>
  <si>
    <t>Общедомовые приборы учета</t>
  </si>
  <si>
    <t>итого по ООО "ЖЭУ-18": 41 дом</t>
  </si>
  <si>
    <t>всего по ООО УК  "Ремжилстрой": 92 домов</t>
  </si>
  <si>
    <t>итого по ООО "ЖЭУ-14": 24 дома</t>
  </si>
  <si>
    <t>центр.</t>
  </si>
  <si>
    <t>плоская</t>
  </si>
  <si>
    <t>тепла</t>
  </si>
  <si>
    <t>ГВС</t>
  </si>
  <si>
    <t>ХВС</t>
  </si>
  <si>
    <t>ЭС</t>
  </si>
  <si>
    <t>газ</t>
  </si>
  <si>
    <t>панель</t>
  </si>
  <si>
    <t>панель облицованная кирпичем</t>
  </si>
  <si>
    <t>газобетонные блоки облицованные кирпичем</t>
  </si>
  <si>
    <t>кирпич облицованный плиткой</t>
  </si>
  <si>
    <t>S земельного участка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</si>
</sst>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top" wrapText="1"/>
    </xf>
    <xf numFmtId="172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justify" wrapText="1"/>
    </xf>
    <xf numFmtId="0" fontId="5" fillId="33" borderId="14" xfId="0" applyFont="1" applyFill="1" applyBorder="1" applyAlignment="1">
      <alignment vertical="justify" wrapText="1"/>
    </xf>
    <xf numFmtId="0" fontId="5" fillId="0" borderId="16" xfId="0" applyFont="1" applyBorder="1" applyAlignment="1">
      <alignment horizontal="center" vertical="justify"/>
    </xf>
    <xf numFmtId="49" fontId="5" fillId="33" borderId="16" xfId="0" applyNumberFormat="1" applyFont="1" applyFill="1" applyBorder="1" applyAlignment="1">
      <alignment horizontal="center" vertical="justify" wrapText="1"/>
    </xf>
    <xf numFmtId="172" fontId="5" fillId="0" borderId="16" xfId="0" applyNumberFormat="1" applyFont="1" applyFill="1" applyBorder="1" applyAlignment="1">
      <alignment horizontal="center" vertical="justify" wrapText="1"/>
    </xf>
    <xf numFmtId="1" fontId="5" fillId="0" borderId="16" xfId="0" applyNumberFormat="1" applyFont="1" applyBorder="1" applyAlignment="1">
      <alignment horizontal="center" vertical="justify" wrapText="1"/>
    </xf>
    <xf numFmtId="1" fontId="5" fillId="0" borderId="16" xfId="0" applyNumberFormat="1" applyFont="1" applyFill="1" applyBorder="1" applyAlignment="1">
      <alignment horizontal="center" vertical="justify" wrapText="1"/>
    </xf>
    <xf numFmtId="0" fontId="5" fillId="0" borderId="17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top" wrapText="1"/>
    </xf>
    <xf numFmtId="172" fontId="5" fillId="0" borderId="16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5" fillId="33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horizontal="center"/>
    </xf>
    <xf numFmtId="16" fontId="5" fillId="0" borderId="16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 vertical="top" wrapText="1"/>
    </xf>
    <xf numFmtId="1" fontId="6" fillId="33" borderId="23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72" fontId="6" fillId="33" borderId="2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16" fontId="5" fillId="0" borderId="14" xfId="0" applyNumberFormat="1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justify" wrapText="1"/>
    </xf>
    <xf numFmtId="1" fontId="9" fillId="0" borderId="16" xfId="0" applyNumberFormat="1" applyFont="1" applyBorder="1" applyAlignment="1">
      <alignment horizontal="center" vertical="top"/>
    </xf>
    <xf numFmtId="0" fontId="5" fillId="33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justify"/>
    </xf>
    <xf numFmtId="0" fontId="5" fillId="0" borderId="17" xfId="0" applyFont="1" applyFill="1" applyBorder="1" applyAlignment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justify" wrapText="1"/>
    </xf>
    <xf numFmtId="0" fontId="5" fillId="33" borderId="2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172" fontId="6" fillId="0" borderId="10" xfId="0" applyNumberFormat="1" applyFont="1" applyBorder="1" applyAlignment="1">
      <alignment horizontal="center" vertical="justify"/>
    </xf>
    <xf numFmtId="1" fontId="6" fillId="0" borderId="10" xfId="0" applyNumberFormat="1" applyFont="1" applyBorder="1" applyAlignment="1">
      <alignment horizontal="center" vertical="justify"/>
    </xf>
    <xf numFmtId="0" fontId="6" fillId="0" borderId="28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justify"/>
    </xf>
    <xf numFmtId="0" fontId="6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2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8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2" xfId="0" applyFont="1" applyBorder="1" applyAlignment="1">
      <alignment vertical="justify"/>
    </xf>
    <xf numFmtId="0" fontId="6" fillId="0" borderId="21" xfId="0" applyFont="1" applyBorder="1" applyAlignment="1">
      <alignment vertical="justify"/>
    </xf>
    <xf numFmtId="0" fontId="6" fillId="0" borderId="24" xfId="0" applyFont="1" applyBorder="1" applyAlignment="1">
      <alignment vertical="justify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27" fillId="0" borderId="28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5"/>
  <sheetViews>
    <sheetView tabSelected="1" zoomScalePageLayoutView="0" workbookViewId="0" topLeftCell="A1">
      <selection activeCell="O103" sqref="O103:P103"/>
    </sheetView>
  </sheetViews>
  <sheetFormatPr defaultColWidth="9.00390625" defaultRowHeight="12.75"/>
  <cols>
    <col min="1" max="1" width="4.75390625" style="0" customWidth="1"/>
    <col min="2" max="2" width="14.875" style="0" customWidth="1"/>
    <col min="3" max="3" width="18.625" style="0" customWidth="1"/>
    <col min="4" max="4" width="8.25390625" style="0" customWidth="1"/>
    <col min="5" max="5" width="6.875" style="0" customWidth="1"/>
    <col min="6" max="6" width="7.25390625" style="0" customWidth="1"/>
    <col min="7" max="7" width="9.375" style="8" customWidth="1"/>
    <col min="8" max="8" width="7.00390625" style="0" customWidth="1"/>
    <col min="9" max="9" width="6.875" style="0" customWidth="1"/>
    <col min="10" max="13" width="9.375" style="8" customWidth="1"/>
    <col min="14" max="14" width="5.375" style="0" customWidth="1"/>
    <col min="15" max="15" width="9.00390625" style="0" customWidth="1"/>
    <col min="16" max="16" width="6.625" style="0" customWidth="1"/>
    <col min="17" max="17" width="6.875" style="0" customWidth="1"/>
    <col min="18" max="18" width="6.625" style="0" customWidth="1"/>
    <col min="19" max="19" width="7.125" style="0" customWidth="1"/>
    <col min="20" max="20" width="6.00390625" style="0" customWidth="1"/>
    <col min="21" max="21" width="12.875" style="0" customWidth="1"/>
  </cols>
  <sheetData>
    <row r="1" spans="1:15" ht="12.75">
      <c r="A1" s="1"/>
      <c r="B1" s="1"/>
      <c r="C1" s="1"/>
      <c r="D1" s="1"/>
      <c r="E1" s="1"/>
      <c r="F1" s="1"/>
      <c r="G1" s="4"/>
      <c r="H1" s="1"/>
      <c r="I1" s="1"/>
      <c r="J1" s="4"/>
      <c r="K1" s="4"/>
      <c r="L1" s="4"/>
      <c r="M1" s="4"/>
      <c r="N1" s="1"/>
      <c r="O1" s="1"/>
    </row>
    <row r="2" spans="1:20" ht="12.75">
      <c r="A2" s="127" t="s">
        <v>152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3.5" thickBot="1">
      <c r="A3" s="10"/>
      <c r="B3" s="10"/>
      <c r="C3" s="10"/>
      <c r="D3" s="10"/>
      <c r="E3" s="10"/>
      <c r="F3" s="10"/>
      <c r="G3" s="11"/>
      <c r="H3" s="10"/>
      <c r="I3" s="10"/>
      <c r="J3" s="11"/>
      <c r="K3" s="11"/>
      <c r="L3" s="11"/>
      <c r="M3" s="11"/>
      <c r="N3" s="10"/>
      <c r="O3" s="10"/>
      <c r="P3" s="12"/>
      <c r="Q3" s="12"/>
      <c r="R3" s="12"/>
      <c r="S3" s="12"/>
      <c r="T3" s="12"/>
    </row>
    <row r="4" spans="1:21" ht="12.75" customHeight="1" thickBot="1">
      <c r="A4" s="123" t="s">
        <v>138</v>
      </c>
      <c r="B4" s="123" t="s">
        <v>151</v>
      </c>
      <c r="C4" s="142" t="s">
        <v>137</v>
      </c>
      <c r="D4" s="143"/>
      <c r="E4" s="144"/>
      <c r="F4" s="123" t="s">
        <v>158</v>
      </c>
      <c r="G4" s="137" t="s">
        <v>150</v>
      </c>
      <c r="H4" s="123" t="s">
        <v>85</v>
      </c>
      <c r="I4" s="123" t="s">
        <v>105</v>
      </c>
      <c r="J4" s="116" t="s">
        <v>159</v>
      </c>
      <c r="K4" s="116" t="s">
        <v>160</v>
      </c>
      <c r="L4" s="116" t="s">
        <v>161</v>
      </c>
      <c r="M4" s="116" t="s">
        <v>162</v>
      </c>
      <c r="N4" s="129" t="s">
        <v>119</v>
      </c>
      <c r="O4" s="131"/>
      <c r="P4" s="118" t="s">
        <v>163</v>
      </c>
      <c r="Q4" s="119"/>
      <c r="R4" s="119"/>
      <c r="S4" s="119"/>
      <c r="T4" s="120"/>
      <c r="U4" s="146" t="s">
        <v>178</v>
      </c>
    </row>
    <row r="5" spans="1:21" ht="36" customHeight="1" thickBot="1">
      <c r="A5" s="124"/>
      <c r="B5" s="124"/>
      <c r="C5" s="13" t="s">
        <v>103</v>
      </c>
      <c r="D5" s="129" t="s">
        <v>104</v>
      </c>
      <c r="E5" s="130"/>
      <c r="F5" s="124"/>
      <c r="G5" s="138"/>
      <c r="H5" s="124"/>
      <c r="I5" s="124"/>
      <c r="J5" s="117"/>
      <c r="K5" s="117"/>
      <c r="L5" s="117"/>
      <c r="M5" s="117"/>
      <c r="N5" s="13" t="s">
        <v>120</v>
      </c>
      <c r="O5" s="13" t="s">
        <v>121</v>
      </c>
      <c r="P5" s="14" t="s">
        <v>169</v>
      </c>
      <c r="Q5" s="15" t="s">
        <v>170</v>
      </c>
      <c r="R5" s="14" t="s">
        <v>171</v>
      </c>
      <c r="S5" s="16" t="s">
        <v>172</v>
      </c>
      <c r="T5" s="17" t="s">
        <v>173</v>
      </c>
      <c r="U5" s="147"/>
    </row>
    <row r="6" spans="1:21" ht="12.75" customHeight="1">
      <c r="A6" s="18">
        <v>1</v>
      </c>
      <c r="B6" s="18" t="s">
        <v>154</v>
      </c>
      <c r="C6" s="19" t="s">
        <v>122</v>
      </c>
      <c r="D6" s="20">
        <v>4</v>
      </c>
      <c r="E6" s="21" t="s">
        <v>0</v>
      </c>
      <c r="F6" s="18">
        <v>1976</v>
      </c>
      <c r="G6" s="22">
        <v>9464.9</v>
      </c>
      <c r="H6" s="23">
        <v>16</v>
      </c>
      <c r="I6" s="23">
        <v>2</v>
      </c>
      <c r="J6" s="24">
        <v>127</v>
      </c>
      <c r="K6" s="24" t="s">
        <v>174</v>
      </c>
      <c r="L6" s="24" t="s">
        <v>168</v>
      </c>
      <c r="M6" s="24" t="s">
        <v>167</v>
      </c>
      <c r="N6" s="20">
        <v>4</v>
      </c>
      <c r="O6" s="25">
        <v>2010</v>
      </c>
      <c r="P6" s="26">
        <v>1</v>
      </c>
      <c r="Q6" s="26">
        <v>1</v>
      </c>
      <c r="R6" s="26">
        <v>1</v>
      </c>
      <c r="S6" s="26">
        <v>2</v>
      </c>
      <c r="T6" s="27" t="s">
        <v>118</v>
      </c>
      <c r="U6" s="27">
        <v>4751</v>
      </c>
    </row>
    <row r="7" spans="1:21" ht="25.5" customHeight="1">
      <c r="A7" s="28">
        <f aca="true" t="shared" si="0" ref="A7:A32">A6+1</f>
        <v>2</v>
      </c>
      <c r="B7" s="29" t="s">
        <v>153</v>
      </c>
      <c r="C7" s="30" t="s">
        <v>122</v>
      </c>
      <c r="D7" s="31">
        <v>12</v>
      </c>
      <c r="E7" s="32" t="s">
        <v>102</v>
      </c>
      <c r="F7" s="29">
        <v>1983</v>
      </c>
      <c r="G7" s="33">
        <v>10210.1</v>
      </c>
      <c r="H7" s="34">
        <v>16</v>
      </c>
      <c r="I7" s="34">
        <v>2</v>
      </c>
      <c r="J7" s="35">
        <v>128</v>
      </c>
      <c r="K7" s="35" t="s">
        <v>174</v>
      </c>
      <c r="L7" s="24" t="s">
        <v>168</v>
      </c>
      <c r="M7" s="35" t="s">
        <v>167</v>
      </c>
      <c r="N7" s="31">
        <v>4</v>
      </c>
      <c r="O7" s="36" t="s">
        <v>148</v>
      </c>
      <c r="P7" s="37">
        <v>1</v>
      </c>
      <c r="Q7" s="37">
        <v>1</v>
      </c>
      <c r="R7" s="37">
        <v>1</v>
      </c>
      <c r="S7" s="37">
        <v>2</v>
      </c>
      <c r="T7" s="38" t="s">
        <v>118</v>
      </c>
      <c r="U7" s="75">
        <v>4593</v>
      </c>
    </row>
    <row r="8" spans="1:21" ht="12.75" customHeight="1">
      <c r="A8" s="28">
        <f t="shared" si="0"/>
        <v>3</v>
      </c>
      <c r="B8" s="28" t="s">
        <v>156</v>
      </c>
      <c r="C8" s="39" t="s">
        <v>123</v>
      </c>
      <c r="D8" s="40">
        <v>25</v>
      </c>
      <c r="E8" s="41" t="s">
        <v>1</v>
      </c>
      <c r="F8" s="28">
        <v>1975</v>
      </c>
      <c r="G8" s="42">
        <v>6652.5</v>
      </c>
      <c r="H8" s="43">
        <v>9</v>
      </c>
      <c r="I8" s="43">
        <v>3</v>
      </c>
      <c r="J8" s="44">
        <v>106</v>
      </c>
      <c r="K8" s="35" t="s">
        <v>174</v>
      </c>
      <c r="L8" s="24" t="s">
        <v>168</v>
      </c>
      <c r="M8" s="35" t="s">
        <v>167</v>
      </c>
      <c r="N8" s="40">
        <v>3</v>
      </c>
      <c r="O8" s="45">
        <v>2010</v>
      </c>
      <c r="P8" s="46">
        <v>1</v>
      </c>
      <c r="Q8" s="46">
        <v>1</v>
      </c>
      <c r="R8" s="46">
        <v>1</v>
      </c>
      <c r="S8" s="46">
        <v>2</v>
      </c>
      <c r="T8" s="27" t="s">
        <v>118</v>
      </c>
      <c r="U8" s="50">
        <v>3580</v>
      </c>
    </row>
    <row r="9" spans="1:21" ht="12.75" customHeight="1">
      <c r="A9" s="28">
        <f t="shared" si="0"/>
        <v>4</v>
      </c>
      <c r="B9" s="28" t="s">
        <v>155</v>
      </c>
      <c r="C9" s="39" t="s">
        <v>124</v>
      </c>
      <c r="D9" s="40" t="s">
        <v>87</v>
      </c>
      <c r="E9" s="41" t="s">
        <v>2</v>
      </c>
      <c r="F9" s="28">
        <v>1978</v>
      </c>
      <c r="G9" s="42">
        <v>29639.9</v>
      </c>
      <c r="H9" s="43">
        <v>5</v>
      </c>
      <c r="I9" s="43">
        <v>38</v>
      </c>
      <c r="J9" s="44">
        <v>576</v>
      </c>
      <c r="K9" s="35" t="s">
        <v>174</v>
      </c>
      <c r="L9" s="24" t="s">
        <v>168</v>
      </c>
      <c r="M9" s="35" t="s">
        <v>167</v>
      </c>
      <c r="N9" s="40">
        <v>0</v>
      </c>
      <c r="O9" s="45" t="s">
        <v>118</v>
      </c>
      <c r="P9" s="46">
        <v>2</v>
      </c>
      <c r="Q9" s="46">
        <v>2</v>
      </c>
      <c r="R9" s="46">
        <v>2</v>
      </c>
      <c r="S9" s="46">
        <v>20</v>
      </c>
      <c r="T9" s="27" t="s">
        <v>118</v>
      </c>
      <c r="U9" s="50">
        <v>24587</v>
      </c>
    </row>
    <row r="10" spans="1:21" ht="12.75" customHeight="1">
      <c r="A10" s="28">
        <f t="shared" si="0"/>
        <v>5</v>
      </c>
      <c r="B10" s="28"/>
      <c r="C10" s="39" t="s">
        <v>123</v>
      </c>
      <c r="D10" s="40">
        <v>21</v>
      </c>
      <c r="E10" s="41" t="s">
        <v>3</v>
      </c>
      <c r="F10" s="28">
        <v>1976</v>
      </c>
      <c r="G10" s="42">
        <v>5918</v>
      </c>
      <c r="H10" s="43">
        <v>9</v>
      </c>
      <c r="I10" s="43">
        <v>3</v>
      </c>
      <c r="J10" s="44">
        <v>108</v>
      </c>
      <c r="K10" s="35" t="s">
        <v>174</v>
      </c>
      <c r="L10" s="24" t="s">
        <v>168</v>
      </c>
      <c r="M10" s="35" t="s">
        <v>167</v>
      </c>
      <c r="N10" s="40">
        <v>3</v>
      </c>
      <c r="O10" s="45">
        <v>2014</v>
      </c>
      <c r="P10" s="46">
        <v>1</v>
      </c>
      <c r="Q10" s="46">
        <v>1</v>
      </c>
      <c r="R10" s="46">
        <v>1</v>
      </c>
      <c r="S10" s="46">
        <v>2</v>
      </c>
      <c r="T10" s="27" t="s">
        <v>118</v>
      </c>
      <c r="U10" s="50">
        <v>3963</v>
      </c>
    </row>
    <row r="11" spans="1:21" ht="12.75" customHeight="1">
      <c r="A11" s="28">
        <f t="shared" si="0"/>
        <v>6</v>
      </c>
      <c r="B11" s="28"/>
      <c r="C11" s="39" t="s">
        <v>123</v>
      </c>
      <c r="D11" s="40">
        <v>17</v>
      </c>
      <c r="E11" s="41" t="s">
        <v>4</v>
      </c>
      <c r="F11" s="28">
        <v>1976</v>
      </c>
      <c r="G11" s="42">
        <v>6625.9</v>
      </c>
      <c r="H11" s="43">
        <v>9</v>
      </c>
      <c r="I11" s="43">
        <v>3</v>
      </c>
      <c r="J11" s="44">
        <v>108</v>
      </c>
      <c r="K11" s="35" t="s">
        <v>174</v>
      </c>
      <c r="L11" s="24" t="s">
        <v>168</v>
      </c>
      <c r="M11" s="35" t="s">
        <v>167</v>
      </c>
      <c r="N11" s="40">
        <v>3</v>
      </c>
      <c r="O11" s="45">
        <v>2010</v>
      </c>
      <c r="P11" s="46">
        <v>1</v>
      </c>
      <c r="Q11" s="46">
        <v>1</v>
      </c>
      <c r="R11" s="46">
        <v>1</v>
      </c>
      <c r="S11" s="46">
        <v>2</v>
      </c>
      <c r="T11" s="27" t="s">
        <v>118</v>
      </c>
      <c r="U11" s="50">
        <v>3895</v>
      </c>
    </row>
    <row r="12" spans="1:21" ht="12.75" customHeight="1">
      <c r="A12" s="28">
        <f t="shared" si="0"/>
        <v>7</v>
      </c>
      <c r="B12" s="28"/>
      <c r="C12" s="39" t="s">
        <v>124</v>
      </c>
      <c r="D12" s="31">
        <v>25</v>
      </c>
      <c r="E12" s="41" t="s">
        <v>5</v>
      </c>
      <c r="F12" s="28">
        <v>1976</v>
      </c>
      <c r="G12" s="42">
        <v>31721.3</v>
      </c>
      <c r="H12" s="43">
        <v>12</v>
      </c>
      <c r="I12" s="43">
        <v>6</v>
      </c>
      <c r="J12" s="44">
        <v>640</v>
      </c>
      <c r="K12" s="35" t="s">
        <v>174</v>
      </c>
      <c r="L12" s="24" t="s">
        <v>168</v>
      </c>
      <c r="M12" s="35" t="s">
        <v>167</v>
      </c>
      <c r="N12" s="31">
        <v>12</v>
      </c>
      <c r="O12" s="47">
        <v>2010</v>
      </c>
      <c r="P12" s="48">
        <v>1</v>
      </c>
      <c r="Q12" s="48">
        <v>1</v>
      </c>
      <c r="R12" s="48">
        <v>1</v>
      </c>
      <c r="S12" s="48">
        <v>6</v>
      </c>
      <c r="T12" s="27" t="s">
        <v>118</v>
      </c>
      <c r="U12" s="50">
        <v>14942</v>
      </c>
    </row>
    <row r="13" spans="1:21" ht="12.75" customHeight="1">
      <c r="A13" s="28">
        <f t="shared" si="0"/>
        <v>8</v>
      </c>
      <c r="B13" s="28"/>
      <c r="C13" s="39" t="s">
        <v>124</v>
      </c>
      <c r="D13" s="40">
        <v>35</v>
      </c>
      <c r="E13" s="41" t="s">
        <v>6</v>
      </c>
      <c r="F13" s="28">
        <v>1976</v>
      </c>
      <c r="G13" s="42">
        <v>9494.6</v>
      </c>
      <c r="H13" s="43">
        <v>16</v>
      </c>
      <c r="I13" s="43">
        <v>2</v>
      </c>
      <c r="J13" s="44">
        <v>127</v>
      </c>
      <c r="K13" s="35" t="s">
        <v>174</v>
      </c>
      <c r="L13" s="24" t="s">
        <v>168</v>
      </c>
      <c r="M13" s="35" t="s">
        <v>167</v>
      </c>
      <c r="N13" s="40">
        <v>4</v>
      </c>
      <c r="O13" s="45">
        <v>2013</v>
      </c>
      <c r="P13" s="46">
        <v>1</v>
      </c>
      <c r="Q13" s="46">
        <v>1</v>
      </c>
      <c r="R13" s="46">
        <v>1</v>
      </c>
      <c r="S13" s="46">
        <v>2</v>
      </c>
      <c r="T13" s="27" t="s">
        <v>118</v>
      </c>
      <c r="U13" s="50">
        <v>4713</v>
      </c>
    </row>
    <row r="14" spans="1:21" ht="12.75" customHeight="1">
      <c r="A14" s="28">
        <f t="shared" si="0"/>
        <v>9</v>
      </c>
      <c r="B14" s="28"/>
      <c r="C14" s="19" t="s">
        <v>122</v>
      </c>
      <c r="D14" s="40">
        <v>8</v>
      </c>
      <c r="E14" s="41" t="s">
        <v>7</v>
      </c>
      <c r="F14" s="28">
        <v>1977</v>
      </c>
      <c r="G14" s="42">
        <v>7721.7</v>
      </c>
      <c r="H14" s="43">
        <v>9</v>
      </c>
      <c r="I14" s="43">
        <v>4</v>
      </c>
      <c r="J14" s="44">
        <v>142</v>
      </c>
      <c r="K14" s="35" t="s">
        <v>174</v>
      </c>
      <c r="L14" s="24" t="s">
        <v>168</v>
      </c>
      <c r="M14" s="35" t="s">
        <v>167</v>
      </c>
      <c r="N14" s="40">
        <v>4</v>
      </c>
      <c r="O14" s="45">
        <v>2014</v>
      </c>
      <c r="P14" s="46">
        <v>1</v>
      </c>
      <c r="Q14" s="46">
        <v>1</v>
      </c>
      <c r="R14" s="46">
        <v>1</v>
      </c>
      <c r="S14" s="46">
        <v>4</v>
      </c>
      <c r="T14" s="27" t="s">
        <v>118</v>
      </c>
      <c r="U14" s="50">
        <v>4669</v>
      </c>
    </row>
    <row r="15" spans="1:21" ht="12.75" customHeight="1">
      <c r="A15" s="28">
        <f t="shared" si="0"/>
        <v>10</v>
      </c>
      <c r="B15" s="28"/>
      <c r="C15" s="39" t="s">
        <v>124</v>
      </c>
      <c r="D15" s="31">
        <v>31</v>
      </c>
      <c r="E15" s="41" t="s">
        <v>8</v>
      </c>
      <c r="F15" s="28">
        <v>1976</v>
      </c>
      <c r="G15" s="42">
        <v>9642.8</v>
      </c>
      <c r="H15" s="43">
        <v>12</v>
      </c>
      <c r="I15" s="43">
        <v>2</v>
      </c>
      <c r="J15" s="44">
        <v>214</v>
      </c>
      <c r="K15" s="35" t="s">
        <v>174</v>
      </c>
      <c r="L15" s="24" t="s">
        <v>168</v>
      </c>
      <c r="M15" s="35" t="s">
        <v>167</v>
      </c>
      <c r="N15" s="31">
        <v>4</v>
      </c>
      <c r="O15" s="47">
        <v>2010</v>
      </c>
      <c r="P15" s="48">
        <v>1</v>
      </c>
      <c r="Q15" s="48">
        <v>1</v>
      </c>
      <c r="R15" s="48">
        <v>1</v>
      </c>
      <c r="S15" s="48">
        <v>2</v>
      </c>
      <c r="T15" s="27" t="s">
        <v>118</v>
      </c>
      <c r="U15" s="50">
        <v>4970</v>
      </c>
    </row>
    <row r="16" spans="1:21" ht="27" customHeight="1">
      <c r="A16" s="28">
        <f t="shared" si="0"/>
        <v>11</v>
      </c>
      <c r="B16" s="29"/>
      <c r="C16" s="49" t="s">
        <v>123</v>
      </c>
      <c r="D16" s="31">
        <v>31</v>
      </c>
      <c r="E16" s="32" t="s">
        <v>9</v>
      </c>
      <c r="F16" s="29">
        <v>1979</v>
      </c>
      <c r="G16" s="33">
        <v>10243.3</v>
      </c>
      <c r="H16" s="34">
        <v>16</v>
      </c>
      <c r="I16" s="34">
        <v>2</v>
      </c>
      <c r="J16" s="35">
        <v>127</v>
      </c>
      <c r="K16" s="35" t="s">
        <v>174</v>
      </c>
      <c r="L16" s="24" t="s">
        <v>168</v>
      </c>
      <c r="M16" s="35" t="s">
        <v>167</v>
      </c>
      <c r="N16" s="31">
        <v>4</v>
      </c>
      <c r="O16" s="36" t="s">
        <v>148</v>
      </c>
      <c r="P16" s="37">
        <v>1</v>
      </c>
      <c r="Q16" s="37">
        <v>1</v>
      </c>
      <c r="R16" s="37">
        <v>1</v>
      </c>
      <c r="S16" s="37">
        <v>2</v>
      </c>
      <c r="T16" s="38" t="s">
        <v>118</v>
      </c>
      <c r="U16" s="50">
        <v>4856</v>
      </c>
    </row>
    <row r="17" spans="1:21" ht="12.75" customHeight="1">
      <c r="A17" s="28">
        <f t="shared" si="0"/>
        <v>12</v>
      </c>
      <c r="B17" s="28"/>
      <c r="C17" s="19" t="s">
        <v>122</v>
      </c>
      <c r="D17" s="40">
        <v>10</v>
      </c>
      <c r="E17" s="41" t="s">
        <v>10</v>
      </c>
      <c r="F17" s="28">
        <v>1992</v>
      </c>
      <c r="G17" s="42">
        <v>6926.1</v>
      </c>
      <c r="H17" s="43">
        <v>12</v>
      </c>
      <c r="I17" s="43">
        <v>2</v>
      </c>
      <c r="J17" s="44">
        <v>96</v>
      </c>
      <c r="K17" s="35" t="s">
        <v>174</v>
      </c>
      <c r="L17" s="24" t="s">
        <v>168</v>
      </c>
      <c r="M17" s="35" t="s">
        <v>167</v>
      </c>
      <c r="N17" s="40">
        <v>4</v>
      </c>
      <c r="O17" s="45"/>
      <c r="P17" s="50">
        <v>1</v>
      </c>
      <c r="Q17" s="50">
        <v>1</v>
      </c>
      <c r="R17" s="46">
        <v>1</v>
      </c>
      <c r="S17" s="46">
        <v>2</v>
      </c>
      <c r="T17" s="27" t="s">
        <v>118</v>
      </c>
      <c r="U17" s="50">
        <v>3179</v>
      </c>
    </row>
    <row r="18" spans="1:21" ht="12.75" customHeight="1">
      <c r="A18" s="28">
        <f t="shared" si="0"/>
        <v>13</v>
      </c>
      <c r="B18" s="28"/>
      <c r="C18" s="19" t="s">
        <v>122</v>
      </c>
      <c r="D18" s="51" t="s">
        <v>88</v>
      </c>
      <c r="E18" s="41" t="s">
        <v>11</v>
      </c>
      <c r="F18" s="28">
        <v>1996</v>
      </c>
      <c r="G18" s="42">
        <v>6651.5</v>
      </c>
      <c r="H18" s="43">
        <v>12</v>
      </c>
      <c r="I18" s="43">
        <v>2</v>
      </c>
      <c r="J18" s="44">
        <v>94</v>
      </c>
      <c r="K18" s="35" t="s">
        <v>174</v>
      </c>
      <c r="L18" s="24" t="s">
        <v>168</v>
      </c>
      <c r="M18" s="35" t="s">
        <v>167</v>
      </c>
      <c r="N18" s="40">
        <v>4</v>
      </c>
      <c r="O18" s="45"/>
      <c r="P18" s="46">
        <v>1</v>
      </c>
      <c r="Q18" s="46">
        <v>1</v>
      </c>
      <c r="R18" s="46">
        <v>1</v>
      </c>
      <c r="S18" s="46">
        <v>2</v>
      </c>
      <c r="T18" s="27" t="s">
        <v>118</v>
      </c>
      <c r="U18" s="50">
        <v>2658</v>
      </c>
    </row>
    <row r="19" spans="1:21" ht="12.75" customHeight="1">
      <c r="A19" s="28">
        <f t="shared" si="0"/>
        <v>14</v>
      </c>
      <c r="B19" s="28"/>
      <c r="C19" s="19" t="s">
        <v>122</v>
      </c>
      <c r="D19" s="40">
        <v>6</v>
      </c>
      <c r="E19" s="52" t="s">
        <v>12</v>
      </c>
      <c r="F19" s="28">
        <v>2002</v>
      </c>
      <c r="G19" s="42">
        <v>5539.5</v>
      </c>
      <c r="H19" s="43">
        <v>10</v>
      </c>
      <c r="I19" s="43">
        <v>2</v>
      </c>
      <c r="J19" s="44">
        <v>57</v>
      </c>
      <c r="K19" s="35" t="s">
        <v>174</v>
      </c>
      <c r="L19" s="24" t="s">
        <v>168</v>
      </c>
      <c r="M19" s="35" t="s">
        <v>167</v>
      </c>
      <c r="N19" s="40">
        <v>2</v>
      </c>
      <c r="O19" s="45"/>
      <c r="P19" s="46">
        <v>1</v>
      </c>
      <c r="Q19" s="46">
        <v>1</v>
      </c>
      <c r="R19" s="46">
        <v>1</v>
      </c>
      <c r="S19" s="46">
        <v>2</v>
      </c>
      <c r="T19" s="27" t="s">
        <v>118</v>
      </c>
      <c r="U19" s="50">
        <v>2921</v>
      </c>
    </row>
    <row r="20" spans="1:21" ht="12.75" customHeight="1">
      <c r="A20" s="28">
        <f t="shared" si="0"/>
        <v>15</v>
      </c>
      <c r="B20" s="28"/>
      <c r="C20" s="39" t="s">
        <v>124</v>
      </c>
      <c r="D20" s="40">
        <v>49</v>
      </c>
      <c r="E20" s="41" t="s">
        <v>15</v>
      </c>
      <c r="F20" s="28">
        <v>1977</v>
      </c>
      <c r="G20" s="42">
        <v>41133</v>
      </c>
      <c r="H20" s="43">
        <v>12</v>
      </c>
      <c r="I20" s="43">
        <v>11</v>
      </c>
      <c r="J20" s="44">
        <v>513</v>
      </c>
      <c r="K20" s="35" t="s">
        <v>174</v>
      </c>
      <c r="L20" s="24" t="s">
        <v>168</v>
      </c>
      <c r="M20" s="35" t="s">
        <v>167</v>
      </c>
      <c r="N20" s="40">
        <v>22</v>
      </c>
      <c r="O20" s="45">
        <v>2015</v>
      </c>
      <c r="P20" s="46">
        <v>1</v>
      </c>
      <c r="Q20" s="46">
        <v>1</v>
      </c>
      <c r="R20" s="46">
        <v>1</v>
      </c>
      <c r="S20" s="46">
        <v>4</v>
      </c>
      <c r="T20" s="27" t="s">
        <v>118</v>
      </c>
      <c r="U20" s="50">
        <v>16963</v>
      </c>
    </row>
    <row r="21" spans="1:21" ht="12.75" customHeight="1">
      <c r="A21" s="28">
        <f t="shared" si="0"/>
        <v>16</v>
      </c>
      <c r="B21" s="28"/>
      <c r="C21" s="39" t="s">
        <v>124</v>
      </c>
      <c r="D21" s="40">
        <v>47</v>
      </c>
      <c r="E21" s="41" t="s">
        <v>16</v>
      </c>
      <c r="F21" s="28">
        <v>1977</v>
      </c>
      <c r="G21" s="42">
        <v>19868.1</v>
      </c>
      <c r="H21" s="43">
        <v>9</v>
      </c>
      <c r="I21" s="43">
        <v>10</v>
      </c>
      <c r="J21" s="44">
        <v>357</v>
      </c>
      <c r="K21" s="35" t="s">
        <v>174</v>
      </c>
      <c r="L21" s="24" t="s">
        <v>168</v>
      </c>
      <c r="M21" s="35" t="s">
        <v>167</v>
      </c>
      <c r="N21" s="40">
        <v>10</v>
      </c>
      <c r="O21" s="45">
        <v>2015</v>
      </c>
      <c r="P21" s="46">
        <v>1</v>
      </c>
      <c r="Q21" s="46">
        <v>1</v>
      </c>
      <c r="R21" s="46">
        <v>2</v>
      </c>
      <c r="S21" s="46">
        <v>4</v>
      </c>
      <c r="T21" s="27" t="s">
        <v>118</v>
      </c>
      <c r="U21" s="50">
        <v>11893</v>
      </c>
    </row>
    <row r="22" spans="1:21" ht="12.75" customHeight="1">
      <c r="A22" s="28">
        <f t="shared" si="0"/>
        <v>17</v>
      </c>
      <c r="B22" s="28"/>
      <c r="C22" s="39" t="s">
        <v>124</v>
      </c>
      <c r="D22" s="40">
        <v>39</v>
      </c>
      <c r="E22" s="41" t="s">
        <v>17</v>
      </c>
      <c r="F22" s="28">
        <v>1977</v>
      </c>
      <c r="G22" s="42">
        <v>16281.8</v>
      </c>
      <c r="H22" s="43">
        <v>9</v>
      </c>
      <c r="I22" s="43">
        <v>8</v>
      </c>
      <c r="J22" s="44">
        <v>287</v>
      </c>
      <c r="K22" s="35" t="s">
        <v>174</v>
      </c>
      <c r="L22" s="24" t="s">
        <v>168</v>
      </c>
      <c r="M22" s="35" t="s">
        <v>167</v>
      </c>
      <c r="N22" s="40">
        <v>8</v>
      </c>
      <c r="O22" s="45">
        <v>2014</v>
      </c>
      <c r="P22" s="46">
        <v>1</v>
      </c>
      <c r="Q22" s="46">
        <v>1</v>
      </c>
      <c r="R22" s="46">
        <v>1</v>
      </c>
      <c r="S22" s="46">
        <v>4</v>
      </c>
      <c r="T22" s="27" t="s">
        <v>118</v>
      </c>
      <c r="U22" s="50">
        <v>9125</v>
      </c>
    </row>
    <row r="23" spans="1:21" ht="12.75" customHeight="1">
      <c r="A23" s="28">
        <f t="shared" si="0"/>
        <v>18</v>
      </c>
      <c r="B23" s="28"/>
      <c r="C23" s="39" t="s">
        <v>123</v>
      </c>
      <c r="D23" s="40">
        <v>16</v>
      </c>
      <c r="E23" s="41" t="s">
        <v>18</v>
      </c>
      <c r="F23" s="28">
        <v>1977</v>
      </c>
      <c r="G23" s="42">
        <v>11789.4</v>
      </c>
      <c r="H23" s="43">
        <v>9</v>
      </c>
      <c r="I23" s="43">
        <v>6</v>
      </c>
      <c r="J23" s="44">
        <v>215</v>
      </c>
      <c r="K23" s="35" t="s">
        <v>174</v>
      </c>
      <c r="L23" s="24" t="s">
        <v>168</v>
      </c>
      <c r="M23" s="35" t="s">
        <v>167</v>
      </c>
      <c r="N23" s="40">
        <v>6</v>
      </c>
      <c r="O23" s="45">
        <v>2014</v>
      </c>
      <c r="P23" s="46">
        <v>1</v>
      </c>
      <c r="Q23" s="46">
        <v>1</v>
      </c>
      <c r="R23" s="46">
        <v>1</v>
      </c>
      <c r="S23" s="46">
        <v>2</v>
      </c>
      <c r="T23" s="27" t="s">
        <v>118</v>
      </c>
      <c r="U23" s="50">
        <v>7147</v>
      </c>
    </row>
    <row r="24" spans="1:21" ht="12.75" customHeight="1">
      <c r="A24" s="28">
        <f t="shared" si="0"/>
        <v>19</v>
      </c>
      <c r="B24" s="28"/>
      <c r="C24" s="39" t="s">
        <v>123</v>
      </c>
      <c r="D24" s="40">
        <v>20</v>
      </c>
      <c r="E24" s="41" t="s">
        <v>19</v>
      </c>
      <c r="F24" s="28">
        <v>1977</v>
      </c>
      <c r="G24" s="42">
        <v>5969.8</v>
      </c>
      <c r="H24" s="43">
        <v>9</v>
      </c>
      <c r="I24" s="43">
        <v>3</v>
      </c>
      <c r="J24" s="44">
        <v>108</v>
      </c>
      <c r="K24" s="35" t="s">
        <v>174</v>
      </c>
      <c r="L24" s="24" t="s">
        <v>168</v>
      </c>
      <c r="M24" s="35" t="s">
        <v>167</v>
      </c>
      <c r="N24" s="40">
        <v>3</v>
      </c>
      <c r="O24" s="45">
        <v>2010</v>
      </c>
      <c r="P24" s="46">
        <v>1</v>
      </c>
      <c r="Q24" s="46">
        <v>1</v>
      </c>
      <c r="R24" s="46">
        <v>1</v>
      </c>
      <c r="S24" s="46">
        <v>2</v>
      </c>
      <c r="T24" s="27" t="s">
        <v>118</v>
      </c>
      <c r="U24" s="50">
        <v>3872</v>
      </c>
    </row>
    <row r="25" spans="1:21" ht="12.75" customHeight="1">
      <c r="A25" s="28">
        <f t="shared" si="0"/>
        <v>20</v>
      </c>
      <c r="B25" s="28"/>
      <c r="C25" s="39" t="s">
        <v>123</v>
      </c>
      <c r="D25" s="40">
        <v>22</v>
      </c>
      <c r="E25" s="41" t="s">
        <v>20</v>
      </c>
      <c r="F25" s="28">
        <v>1977</v>
      </c>
      <c r="G25" s="42">
        <v>5915.6</v>
      </c>
      <c r="H25" s="43">
        <v>9</v>
      </c>
      <c r="I25" s="43">
        <v>3</v>
      </c>
      <c r="J25" s="44">
        <v>108</v>
      </c>
      <c r="K25" s="35" t="s">
        <v>174</v>
      </c>
      <c r="L25" s="24" t="s">
        <v>168</v>
      </c>
      <c r="M25" s="35" t="s">
        <v>167</v>
      </c>
      <c r="N25" s="40">
        <v>3</v>
      </c>
      <c r="O25" s="45">
        <v>2010</v>
      </c>
      <c r="P25" s="46">
        <v>1</v>
      </c>
      <c r="Q25" s="46">
        <v>1</v>
      </c>
      <c r="R25" s="46">
        <v>1</v>
      </c>
      <c r="S25" s="46">
        <v>2</v>
      </c>
      <c r="T25" s="27" t="s">
        <v>118</v>
      </c>
      <c r="U25" s="50">
        <v>3902</v>
      </c>
    </row>
    <row r="26" spans="1:21" ht="12.75" customHeight="1">
      <c r="A26" s="28">
        <f t="shared" si="0"/>
        <v>21</v>
      </c>
      <c r="B26" s="28"/>
      <c r="C26" s="39" t="s">
        <v>123</v>
      </c>
      <c r="D26" s="40">
        <v>24</v>
      </c>
      <c r="E26" s="41" t="s">
        <v>21</v>
      </c>
      <c r="F26" s="28">
        <v>1977</v>
      </c>
      <c r="G26" s="42">
        <v>5917.2</v>
      </c>
      <c r="H26" s="43">
        <v>9</v>
      </c>
      <c r="I26" s="43">
        <v>3</v>
      </c>
      <c r="J26" s="44">
        <v>108</v>
      </c>
      <c r="K26" s="35" t="s">
        <v>174</v>
      </c>
      <c r="L26" s="24" t="s">
        <v>168</v>
      </c>
      <c r="M26" s="35" t="s">
        <v>167</v>
      </c>
      <c r="N26" s="40">
        <v>3</v>
      </c>
      <c r="O26" s="45">
        <v>2010</v>
      </c>
      <c r="P26" s="46">
        <v>1</v>
      </c>
      <c r="Q26" s="46">
        <v>1</v>
      </c>
      <c r="R26" s="46">
        <v>1</v>
      </c>
      <c r="S26" s="46">
        <v>2</v>
      </c>
      <c r="T26" s="27" t="s">
        <v>118</v>
      </c>
      <c r="U26" s="50">
        <v>3574</v>
      </c>
    </row>
    <row r="27" spans="1:21" ht="12.75" customHeight="1">
      <c r="A27" s="28">
        <f t="shared" si="0"/>
        <v>22</v>
      </c>
      <c r="B27" s="28"/>
      <c r="C27" s="39" t="s">
        <v>124</v>
      </c>
      <c r="D27" s="40">
        <v>43</v>
      </c>
      <c r="E27" s="41" t="s">
        <v>22</v>
      </c>
      <c r="F27" s="28">
        <v>1977</v>
      </c>
      <c r="G27" s="42">
        <v>7982.5</v>
      </c>
      <c r="H27" s="43">
        <v>9</v>
      </c>
      <c r="I27" s="43">
        <v>4</v>
      </c>
      <c r="J27" s="44">
        <v>140</v>
      </c>
      <c r="K27" s="35" t="s">
        <v>174</v>
      </c>
      <c r="L27" s="24" t="s">
        <v>168</v>
      </c>
      <c r="M27" s="35" t="s">
        <v>167</v>
      </c>
      <c r="N27" s="40">
        <v>4</v>
      </c>
      <c r="O27" s="45">
        <v>2014</v>
      </c>
      <c r="P27" s="46">
        <v>1</v>
      </c>
      <c r="Q27" s="46">
        <v>1</v>
      </c>
      <c r="R27" s="46">
        <v>1</v>
      </c>
      <c r="S27" s="46">
        <v>2</v>
      </c>
      <c r="T27" s="27" t="s">
        <v>118</v>
      </c>
      <c r="U27" s="50">
        <v>4678</v>
      </c>
    </row>
    <row r="28" spans="1:21" ht="12.75" customHeight="1">
      <c r="A28" s="28">
        <f t="shared" si="0"/>
        <v>23</v>
      </c>
      <c r="B28" s="28"/>
      <c r="C28" s="39" t="s">
        <v>123</v>
      </c>
      <c r="D28" s="53" t="s">
        <v>106</v>
      </c>
      <c r="E28" s="41" t="s">
        <v>13</v>
      </c>
      <c r="F28" s="28">
        <v>1977</v>
      </c>
      <c r="G28" s="42">
        <v>6528.4</v>
      </c>
      <c r="H28" s="43">
        <v>16</v>
      </c>
      <c r="I28" s="43">
        <v>1</v>
      </c>
      <c r="J28" s="44">
        <v>111</v>
      </c>
      <c r="K28" s="35" t="s">
        <v>174</v>
      </c>
      <c r="L28" s="24" t="s">
        <v>168</v>
      </c>
      <c r="M28" s="35" t="s">
        <v>167</v>
      </c>
      <c r="N28" s="40">
        <v>2</v>
      </c>
      <c r="O28" s="45">
        <v>2010</v>
      </c>
      <c r="P28" s="46">
        <v>1</v>
      </c>
      <c r="Q28" s="46">
        <v>1</v>
      </c>
      <c r="R28" s="46">
        <v>1</v>
      </c>
      <c r="S28" s="46">
        <v>2</v>
      </c>
      <c r="T28" s="27" t="s">
        <v>118</v>
      </c>
      <c r="U28" s="50">
        <v>2230</v>
      </c>
    </row>
    <row r="29" spans="1:21" ht="12.75" customHeight="1">
      <c r="A29" s="28">
        <f t="shared" si="0"/>
        <v>24</v>
      </c>
      <c r="B29" s="28"/>
      <c r="C29" s="39" t="s">
        <v>123</v>
      </c>
      <c r="D29" s="40" t="s">
        <v>112</v>
      </c>
      <c r="E29" s="41" t="s">
        <v>14</v>
      </c>
      <c r="F29" s="28">
        <v>1977</v>
      </c>
      <c r="G29" s="42">
        <v>6541.7</v>
      </c>
      <c r="H29" s="43">
        <v>16</v>
      </c>
      <c r="I29" s="43">
        <v>1</v>
      </c>
      <c r="J29" s="44">
        <v>111</v>
      </c>
      <c r="K29" s="35" t="s">
        <v>174</v>
      </c>
      <c r="L29" s="24" t="s">
        <v>168</v>
      </c>
      <c r="M29" s="35" t="s">
        <v>167</v>
      </c>
      <c r="N29" s="40">
        <v>2</v>
      </c>
      <c r="O29" s="45">
        <v>2014</v>
      </c>
      <c r="P29" s="46">
        <v>1</v>
      </c>
      <c r="Q29" s="46">
        <v>1</v>
      </c>
      <c r="R29" s="46">
        <v>1</v>
      </c>
      <c r="S29" s="46">
        <v>2</v>
      </c>
      <c r="T29" s="27" t="s">
        <v>118</v>
      </c>
      <c r="U29" s="50">
        <v>2107</v>
      </c>
    </row>
    <row r="30" spans="1:21" ht="12.75" customHeight="1">
      <c r="A30" s="28">
        <f t="shared" si="0"/>
        <v>25</v>
      </c>
      <c r="B30" s="28"/>
      <c r="C30" s="39" t="s">
        <v>123</v>
      </c>
      <c r="D30" s="40" t="s">
        <v>107</v>
      </c>
      <c r="E30" s="41" t="s">
        <v>23</v>
      </c>
      <c r="F30" s="28">
        <v>1977</v>
      </c>
      <c r="G30" s="42">
        <v>6553.3</v>
      </c>
      <c r="H30" s="43">
        <v>16</v>
      </c>
      <c r="I30" s="43">
        <v>1</v>
      </c>
      <c r="J30" s="44">
        <v>110</v>
      </c>
      <c r="K30" s="35" t="s">
        <v>174</v>
      </c>
      <c r="L30" s="24" t="s">
        <v>168</v>
      </c>
      <c r="M30" s="35" t="s">
        <v>167</v>
      </c>
      <c r="N30" s="40">
        <v>2</v>
      </c>
      <c r="O30" s="45">
        <v>2014</v>
      </c>
      <c r="P30" s="46">
        <v>1</v>
      </c>
      <c r="Q30" s="46">
        <v>1</v>
      </c>
      <c r="R30" s="46">
        <v>1</v>
      </c>
      <c r="S30" s="46">
        <v>2</v>
      </c>
      <c r="T30" s="50" t="s">
        <v>118</v>
      </c>
      <c r="U30" s="50">
        <v>2212</v>
      </c>
    </row>
    <row r="31" spans="1:21" ht="12.75" customHeight="1">
      <c r="A31" s="28">
        <f t="shared" si="0"/>
        <v>26</v>
      </c>
      <c r="B31" s="28"/>
      <c r="C31" s="39" t="s">
        <v>123</v>
      </c>
      <c r="D31" s="40" t="s">
        <v>108</v>
      </c>
      <c r="E31" s="41" t="s">
        <v>24</v>
      </c>
      <c r="F31" s="28">
        <v>1977</v>
      </c>
      <c r="G31" s="42">
        <v>6578.7</v>
      </c>
      <c r="H31" s="43">
        <v>16</v>
      </c>
      <c r="I31" s="43">
        <v>1</v>
      </c>
      <c r="J31" s="44">
        <v>110</v>
      </c>
      <c r="K31" s="44" t="s">
        <v>174</v>
      </c>
      <c r="L31" s="24" t="s">
        <v>168</v>
      </c>
      <c r="M31" s="44" t="s">
        <v>167</v>
      </c>
      <c r="N31" s="40">
        <v>2</v>
      </c>
      <c r="O31" s="45">
        <v>2014</v>
      </c>
      <c r="P31" s="46">
        <v>1</v>
      </c>
      <c r="Q31" s="46">
        <v>1</v>
      </c>
      <c r="R31" s="46">
        <v>1</v>
      </c>
      <c r="S31" s="46">
        <v>2</v>
      </c>
      <c r="T31" s="50" t="s">
        <v>118</v>
      </c>
      <c r="U31" s="50">
        <v>2102</v>
      </c>
    </row>
    <row r="32" spans="1:21" ht="12.75" customHeight="1" thickBot="1">
      <c r="A32" s="28">
        <f t="shared" si="0"/>
        <v>27</v>
      </c>
      <c r="B32" s="54"/>
      <c r="C32" s="39" t="s">
        <v>123</v>
      </c>
      <c r="D32" s="55" t="s">
        <v>109</v>
      </c>
      <c r="E32" s="56" t="s">
        <v>25</v>
      </c>
      <c r="F32" s="54">
        <v>1977</v>
      </c>
      <c r="G32" s="42">
        <v>6511.1</v>
      </c>
      <c r="H32" s="57">
        <v>16</v>
      </c>
      <c r="I32" s="57">
        <v>1</v>
      </c>
      <c r="J32" s="58">
        <v>111</v>
      </c>
      <c r="K32" s="58" t="s">
        <v>174</v>
      </c>
      <c r="L32" s="58" t="s">
        <v>168</v>
      </c>
      <c r="M32" s="58" t="s">
        <v>167</v>
      </c>
      <c r="N32" s="55">
        <v>2</v>
      </c>
      <c r="O32" s="59">
        <v>2014</v>
      </c>
      <c r="P32" s="60">
        <v>1</v>
      </c>
      <c r="Q32" s="60">
        <v>1</v>
      </c>
      <c r="R32" s="60">
        <v>1</v>
      </c>
      <c r="S32" s="60">
        <v>2</v>
      </c>
      <c r="T32" s="61" t="s">
        <v>118</v>
      </c>
      <c r="U32" s="61">
        <v>3012</v>
      </c>
    </row>
    <row r="33" spans="1:21" ht="12.75" customHeight="1" thickBot="1">
      <c r="A33" s="134" t="s">
        <v>157</v>
      </c>
      <c r="B33" s="135"/>
      <c r="C33" s="145"/>
      <c r="D33" s="62"/>
      <c r="E33" s="63"/>
      <c r="F33" s="64"/>
      <c r="G33" s="65">
        <f>SUM(G6:G32)</f>
        <v>304022.7</v>
      </c>
      <c r="H33" s="64"/>
      <c r="I33" s="66">
        <f>SUM(I6:I32)</f>
        <v>126</v>
      </c>
      <c r="J33" s="67">
        <f>SUM(J6:J32)</f>
        <v>5039</v>
      </c>
      <c r="K33" s="67"/>
      <c r="L33" s="67"/>
      <c r="M33" s="68"/>
      <c r="N33" s="69">
        <f>SUM(N6:N32)</f>
        <v>124</v>
      </c>
      <c r="O33" s="69"/>
      <c r="P33" s="69"/>
      <c r="Q33" s="65"/>
      <c r="R33" s="70"/>
      <c r="S33" s="65"/>
      <c r="T33" s="71"/>
      <c r="U33" s="148">
        <f>SUM(U6:U32)</f>
        <v>161094</v>
      </c>
    </row>
    <row r="34" spans="1:21" ht="12.75" customHeight="1">
      <c r="A34" s="72">
        <v>28</v>
      </c>
      <c r="B34" s="72" t="s">
        <v>110</v>
      </c>
      <c r="C34" s="19" t="s">
        <v>129</v>
      </c>
      <c r="D34" s="73" t="s">
        <v>89</v>
      </c>
      <c r="E34" s="21" t="s">
        <v>26</v>
      </c>
      <c r="F34" s="72">
        <v>1988</v>
      </c>
      <c r="G34" s="42">
        <v>72696</v>
      </c>
      <c r="H34" s="23">
        <v>12</v>
      </c>
      <c r="I34" s="23">
        <v>22</v>
      </c>
      <c r="J34" s="24">
        <v>994</v>
      </c>
      <c r="K34" s="24" t="s">
        <v>174</v>
      </c>
      <c r="L34" s="24" t="s">
        <v>168</v>
      </c>
      <c r="M34" s="24" t="s">
        <v>167</v>
      </c>
      <c r="N34" s="20">
        <v>44</v>
      </c>
      <c r="O34" s="25"/>
      <c r="P34" s="26">
        <v>2</v>
      </c>
      <c r="Q34" s="26">
        <v>2</v>
      </c>
      <c r="R34" s="26">
        <v>1</v>
      </c>
      <c r="S34" s="26">
        <v>16</v>
      </c>
      <c r="T34" s="27" t="s">
        <v>118</v>
      </c>
      <c r="U34" s="27">
        <v>28628</v>
      </c>
    </row>
    <row r="35" spans="1:21" ht="12.75" customHeight="1">
      <c r="A35" s="28">
        <v>29</v>
      </c>
      <c r="B35" s="28"/>
      <c r="C35" s="19" t="s">
        <v>129</v>
      </c>
      <c r="D35" s="40" t="s">
        <v>90</v>
      </c>
      <c r="E35" s="41" t="s">
        <v>27</v>
      </c>
      <c r="F35" s="28">
        <v>1978</v>
      </c>
      <c r="G35" s="42">
        <v>27094.7</v>
      </c>
      <c r="H35" s="43">
        <v>9</v>
      </c>
      <c r="I35" s="43">
        <v>11</v>
      </c>
      <c r="J35" s="44">
        <v>385</v>
      </c>
      <c r="K35" s="44" t="s">
        <v>174</v>
      </c>
      <c r="L35" s="44" t="s">
        <v>168</v>
      </c>
      <c r="M35" s="35" t="s">
        <v>167</v>
      </c>
      <c r="N35" s="40">
        <v>11</v>
      </c>
      <c r="O35" s="45">
        <v>2010</v>
      </c>
      <c r="P35" s="46">
        <v>1</v>
      </c>
      <c r="Q35" s="46">
        <v>1</v>
      </c>
      <c r="R35" s="46">
        <v>1</v>
      </c>
      <c r="S35" s="46">
        <v>6</v>
      </c>
      <c r="T35" s="50" t="s">
        <v>118</v>
      </c>
      <c r="U35" s="50">
        <v>13280</v>
      </c>
    </row>
    <row r="36" spans="1:21" ht="12.75" customHeight="1">
      <c r="A36" s="28">
        <f>A35+1</f>
        <v>30</v>
      </c>
      <c r="B36" s="28"/>
      <c r="C36" s="39" t="s">
        <v>124</v>
      </c>
      <c r="D36" s="40">
        <v>55</v>
      </c>
      <c r="E36" s="41" t="s">
        <v>28</v>
      </c>
      <c r="F36" s="28">
        <v>1974</v>
      </c>
      <c r="G36" s="42">
        <v>4151.1</v>
      </c>
      <c r="H36" s="43">
        <v>14</v>
      </c>
      <c r="I36" s="43">
        <v>1</v>
      </c>
      <c r="J36" s="44">
        <v>89</v>
      </c>
      <c r="K36" s="44" t="s">
        <v>174</v>
      </c>
      <c r="L36" s="44" t="s">
        <v>168</v>
      </c>
      <c r="M36" s="35" t="s">
        <v>167</v>
      </c>
      <c r="N36" s="40">
        <v>2</v>
      </c>
      <c r="O36" s="45">
        <v>2012</v>
      </c>
      <c r="P36" s="46">
        <v>1</v>
      </c>
      <c r="Q36" s="46">
        <v>1</v>
      </c>
      <c r="R36" s="46">
        <v>1</v>
      </c>
      <c r="S36" s="46">
        <v>2</v>
      </c>
      <c r="T36" s="50" t="s">
        <v>118</v>
      </c>
      <c r="U36" s="50">
        <v>1166</v>
      </c>
    </row>
    <row r="37" spans="1:21" ht="12.75" customHeight="1">
      <c r="A37" s="72">
        <v>31</v>
      </c>
      <c r="B37" s="28"/>
      <c r="C37" s="39" t="s">
        <v>125</v>
      </c>
      <c r="D37" s="40">
        <v>1</v>
      </c>
      <c r="E37" s="41" t="s">
        <v>29</v>
      </c>
      <c r="F37" s="28">
        <v>1974</v>
      </c>
      <c r="G37" s="42">
        <v>16111.9</v>
      </c>
      <c r="H37" s="43">
        <v>9</v>
      </c>
      <c r="I37" s="43">
        <v>8</v>
      </c>
      <c r="J37" s="44">
        <v>287</v>
      </c>
      <c r="K37" s="44" t="s">
        <v>174</v>
      </c>
      <c r="L37" s="44" t="s">
        <v>168</v>
      </c>
      <c r="M37" s="35" t="s">
        <v>167</v>
      </c>
      <c r="N37" s="40">
        <v>8</v>
      </c>
      <c r="O37" s="45">
        <v>2012</v>
      </c>
      <c r="P37" s="46">
        <v>1</v>
      </c>
      <c r="Q37" s="46">
        <v>1</v>
      </c>
      <c r="R37" s="46">
        <v>2</v>
      </c>
      <c r="S37" s="46">
        <v>4</v>
      </c>
      <c r="T37" s="50" t="s">
        <v>118</v>
      </c>
      <c r="U37" s="50">
        <v>10563</v>
      </c>
    </row>
    <row r="38" spans="1:21" ht="12.75" customHeight="1">
      <c r="A38" s="28">
        <v>32</v>
      </c>
      <c r="B38" s="28"/>
      <c r="C38" s="39" t="s">
        <v>125</v>
      </c>
      <c r="D38" s="40">
        <v>5</v>
      </c>
      <c r="E38" s="41" t="s">
        <v>30</v>
      </c>
      <c r="F38" s="28">
        <v>1977</v>
      </c>
      <c r="G38" s="42">
        <v>11032.9</v>
      </c>
      <c r="H38" s="43">
        <v>9</v>
      </c>
      <c r="I38" s="43">
        <v>5</v>
      </c>
      <c r="J38" s="44">
        <v>179</v>
      </c>
      <c r="K38" s="44" t="s">
        <v>174</v>
      </c>
      <c r="L38" s="44" t="s">
        <v>168</v>
      </c>
      <c r="M38" s="35" t="s">
        <v>167</v>
      </c>
      <c r="N38" s="40">
        <v>5</v>
      </c>
      <c r="O38" s="45">
        <v>2012</v>
      </c>
      <c r="P38" s="46">
        <v>1</v>
      </c>
      <c r="Q38" s="46">
        <v>1</v>
      </c>
      <c r="R38" s="46">
        <v>1</v>
      </c>
      <c r="S38" s="46">
        <v>2</v>
      </c>
      <c r="T38" s="50" t="s">
        <v>118</v>
      </c>
      <c r="U38" s="50">
        <v>5936</v>
      </c>
    </row>
    <row r="39" spans="1:21" ht="12.75" customHeight="1">
      <c r="A39" s="28">
        <f>A38+1</f>
        <v>33</v>
      </c>
      <c r="B39" s="28"/>
      <c r="C39" s="39" t="s">
        <v>126</v>
      </c>
      <c r="D39" s="40">
        <v>3</v>
      </c>
      <c r="E39" s="41" t="s">
        <v>31</v>
      </c>
      <c r="F39" s="28">
        <v>1989</v>
      </c>
      <c r="G39" s="42">
        <v>46970</v>
      </c>
      <c r="H39" s="74">
        <v>12</v>
      </c>
      <c r="I39" s="74">
        <v>12</v>
      </c>
      <c r="J39" s="44">
        <v>486</v>
      </c>
      <c r="K39" s="44" t="s">
        <v>174</v>
      </c>
      <c r="L39" s="44" t="s">
        <v>168</v>
      </c>
      <c r="M39" s="35" t="s">
        <v>167</v>
      </c>
      <c r="N39" s="40">
        <v>24</v>
      </c>
      <c r="O39" s="45">
        <v>2018</v>
      </c>
      <c r="P39" s="46">
        <v>1</v>
      </c>
      <c r="Q39" s="46">
        <v>1</v>
      </c>
      <c r="R39" s="46">
        <v>1</v>
      </c>
      <c r="S39" s="46">
        <v>10</v>
      </c>
      <c r="T39" s="50" t="s">
        <v>118</v>
      </c>
      <c r="U39" s="50">
        <v>14755</v>
      </c>
    </row>
    <row r="40" spans="1:21" ht="12.75" customHeight="1">
      <c r="A40" s="72">
        <v>34</v>
      </c>
      <c r="B40" s="28"/>
      <c r="C40" s="39" t="s">
        <v>125</v>
      </c>
      <c r="D40" s="40">
        <v>6</v>
      </c>
      <c r="E40" s="41" t="s">
        <v>32</v>
      </c>
      <c r="F40" s="28">
        <v>1974</v>
      </c>
      <c r="G40" s="42">
        <v>9728.4</v>
      </c>
      <c r="H40" s="43">
        <v>14</v>
      </c>
      <c r="I40" s="43">
        <v>2</v>
      </c>
      <c r="J40" s="44">
        <v>168</v>
      </c>
      <c r="K40" s="44" t="s">
        <v>174</v>
      </c>
      <c r="L40" s="44" t="s">
        <v>168</v>
      </c>
      <c r="M40" s="35" t="s">
        <v>167</v>
      </c>
      <c r="N40" s="40">
        <v>4</v>
      </c>
      <c r="O40" s="45">
        <v>2012</v>
      </c>
      <c r="P40" s="46">
        <v>1</v>
      </c>
      <c r="Q40" s="46">
        <v>1</v>
      </c>
      <c r="R40" s="46">
        <v>1</v>
      </c>
      <c r="S40" s="46">
        <v>4</v>
      </c>
      <c r="T40" s="50" t="s">
        <v>118</v>
      </c>
      <c r="U40" s="50">
        <v>4715</v>
      </c>
    </row>
    <row r="41" spans="1:21" ht="12.75" customHeight="1">
      <c r="A41" s="28">
        <v>35</v>
      </c>
      <c r="B41" s="28"/>
      <c r="C41" s="39" t="s">
        <v>125</v>
      </c>
      <c r="D41" s="40">
        <v>4</v>
      </c>
      <c r="E41" s="41" t="s">
        <v>33</v>
      </c>
      <c r="F41" s="28">
        <v>1974</v>
      </c>
      <c r="G41" s="42">
        <v>10930.8</v>
      </c>
      <c r="H41" s="43">
        <v>9</v>
      </c>
      <c r="I41" s="43">
        <v>5</v>
      </c>
      <c r="J41" s="44">
        <v>177</v>
      </c>
      <c r="K41" s="44" t="s">
        <v>174</v>
      </c>
      <c r="L41" s="44" t="s">
        <v>168</v>
      </c>
      <c r="M41" s="35" t="s">
        <v>167</v>
      </c>
      <c r="N41" s="40">
        <v>5</v>
      </c>
      <c r="O41" s="45">
        <v>2012</v>
      </c>
      <c r="P41" s="46">
        <v>1</v>
      </c>
      <c r="Q41" s="46">
        <v>1</v>
      </c>
      <c r="R41" s="46">
        <v>1</v>
      </c>
      <c r="S41" s="46">
        <v>2</v>
      </c>
      <c r="T41" s="50" t="s">
        <v>118</v>
      </c>
      <c r="U41" s="50">
        <v>5899</v>
      </c>
    </row>
    <row r="42" spans="1:21" ht="12.75" customHeight="1">
      <c r="A42" s="28">
        <f>A41+1</f>
        <v>36</v>
      </c>
      <c r="B42" s="28"/>
      <c r="C42" s="39" t="s">
        <v>124</v>
      </c>
      <c r="D42" s="40">
        <v>57</v>
      </c>
      <c r="E42" s="41" t="s">
        <v>34</v>
      </c>
      <c r="F42" s="28">
        <v>1974</v>
      </c>
      <c r="G42" s="42">
        <v>8022.1</v>
      </c>
      <c r="H42" s="43">
        <v>9</v>
      </c>
      <c r="I42" s="43">
        <v>4</v>
      </c>
      <c r="J42" s="44">
        <v>143</v>
      </c>
      <c r="K42" s="44" t="s">
        <v>174</v>
      </c>
      <c r="L42" s="44" t="s">
        <v>168</v>
      </c>
      <c r="M42" s="35" t="s">
        <v>167</v>
      </c>
      <c r="N42" s="40">
        <v>4</v>
      </c>
      <c r="O42" s="45">
        <v>2010</v>
      </c>
      <c r="P42" s="46">
        <v>1</v>
      </c>
      <c r="Q42" s="46">
        <v>1</v>
      </c>
      <c r="R42" s="46">
        <v>1</v>
      </c>
      <c r="S42" s="46">
        <v>2</v>
      </c>
      <c r="T42" s="50" t="s">
        <v>118</v>
      </c>
      <c r="U42" s="50">
        <v>5022</v>
      </c>
    </row>
    <row r="43" spans="1:21" ht="23.25" customHeight="1">
      <c r="A43" s="72">
        <v>37</v>
      </c>
      <c r="B43" s="28"/>
      <c r="C43" s="39" t="s">
        <v>124</v>
      </c>
      <c r="D43" s="31">
        <v>61</v>
      </c>
      <c r="E43" s="41" t="s">
        <v>35</v>
      </c>
      <c r="F43" s="28">
        <v>1974</v>
      </c>
      <c r="G43" s="42">
        <v>5006.7</v>
      </c>
      <c r="H43" s="34">
        <v>14</v>
      </c>
      <c r="I43" s="34">
        <v>1</v>
      </c>
      <c r="J43" s="35">
        <v>91</v>
      </c>
      <c r="K43" s="44" t="s">
        <v>174</v>
      </c>
      <c r="L43" s="44" t="s">
        <v>168</v>
      </c>
      <c r="M43" s="35" t="s">
        <v>167</v>
      </c>
      <c r="N43" s="31">
        <v>2</v>
      </c>
      <c r="O43" s="36" t="s">
        <v>136</v>
      </c>
      <c r="P43" s="37">
        <v>1</v>
      </c>
      <c r="Q43" s="37">
        <v>1</v>
      </c>
      <c r="R43" s="37">
        <v>1</v>
      </c>
      <c r="S43" s="37">
        <v>2</v>
      </c>
      <c r="T43" s="75" t="s">
        <v>118</v>
      </c>
      <c r="U43" s="50">
        <v>1185</v>
      </c>
    </row>
    <row r="44" spans="1:21" ht="12.75" customHeight="1">
      <c r="A44" s="28">
        <v>38</v>
      </c>
      <c r="B44" s="28"/>
      <c r="C44" s="39" t="s">
        <v>126</v>
      </c>
      <c r="D44" s="40">
        <v>1</v>
      </c>
      <c r="E44" s="41" t="s">
        <v>36</v>
      </c>
      <c r="F44" s="28">
        <v>1974</v>
      </c>
      <c r="G44" s="42">
        <v>15940.1</v>
      </c>
      <c r="H44" s="43">
        <v>9</v>
      </c>
      <c r="I44" s="43">
        <v>8</v>
      </c>
      <c r="J44" s="44">
        <v>287</v>
      </c>
      <c r="K44" s="44" t="s">
        <v>174</v>
      </c>
      <c r="L44" s="44" t="s">
        <v>168</v>
      </c>
      <c r="M44" s="35" t="s">
        <v>167</v>
      </c>
      <c r="N44" s="40">
        <v>8</v>
      </c>
      <c r="O44" s="45">
        <v>2013</v>
      </c>
      <c r="P44" s="46">
        <v>1</v>
      </c>
      <c r="Q44" s="46">
        <v>1</v>
      </c>
      <c r="R44" s="46">
        <v>2</v>
      </c>
      <c r="S44" s="46">
        <v>4</v>
      </c>
      <c r="T44" s="50" t="s">
        <v>118</v>
      </c>
      <c r="U44" s="50">
        <v>10151</v>
      </c>
    </row>
    <row r="45" spans="1:21" ht="12.75" customHeight="1">
      <c r="A45" s="28">
        <f>A44+1</f>
        <v>39</v>
      </c>
      <c r="B45" s="28"/>
      <c r="C45" s="76" t="s">
        <v>127</v>
      </c>
      <c r="D45" s="40">
        <v>3</v>
      </c>
      <c r="E45" s="41" t="s">
        <v>37</v>
      </c>
      <c r="F45" s="28" t="s">
        <v>83</v>
      </c>
      <c r="G45" s="42">
        <v>31405.3</v>
      </c>
      <c r="H45" s="43">
        <v>10</v>
      </c>
      <c r="I45" s="43">
        <v>12</v>
      </c>
      <c r="J45" s="44">
        <v>403</v>
      </c>
      <c r="K45" s="44" t="s">
        <v>174</v>
      </c>
      <c r="L45" s="44" t="s">
        <v>168</v>
      </c>
      <c r="M45" s="35" t="s">
        <v>167</v>
      </c>
      <c r="N45" s="31">
        <v>12</v>
      </c>
      <c r="O45" s="47"/>
      <c r="P45" s="48">
        <v>3</v>
      </c>
      <c r="Q45" s="48">
        <v>3</v>
      </c>
      <c r="R45" s="48">
        <v>2</v>
      </c>
      <c r="S45" s="48">
        <v>12</v>
      </c>
      <c r="T45" s="50" t="s">
        <v>118</v>
      </c>
      <c r="U45" s="50">
        <v>14708</v>
      </c>
    </row>
    <row r="46" spans="1:21" ht="24" customHeight="1">
      <c r="A46" s="72">
        <v>40</v>
      </c>
      <c r="B46" s="28"/>
      <c r="C46" s="39" t="s">
        <v>126</v>
      </c>
      <c r="D46" s="31">
        <v>6</v>
      </c>
      <c r="E46" s="41" t="s">
        <v>38</v>
      </c>
      <c r="F46" s="28">
        <v>1974</v>
      </c>
      <c r="G46" s="42">
        <v>10074.1</v>
      </c>
      <c r="H46" s="34">
        <v>14</v>
      </c>
      <c r="I46" s="34">
        <v>2</v>
      </c>
      <c r="J46" s="35">
        <v>196</v>
      </c>
      <c r="K46" s="44" t="s">
        <v>174</v>
      </c>
      <c r="L46" s="44" t="s">
        <v>168</v>
      </c>
      <c r="M46" s="35" t="s">
        <v>167</v>
      </c>
      <c r="N46" s="31">
        <v>4</v>
      </c>
      <c r="O46" s="36" t="s">
        <v>135</v>
      </c>
      <c r="P46" s="46">
        <v>1</v>
      </c>
      <c r="Q46" s="46">
        <v>1</v>
      </c>
      <c r="R46" s="46">
        <v>1</v>
      </c>
      <c r="S46" s="46">
        <v>4</v>
      </c>
      <c r="T46" s="50" t="s">
        <v>118</v>
      </c>
      <c r="U46" s="50">
        <v>5259</v>
      </c>
    </row>
    <row r="47" spans="1:21" ht="12.75" customHeight="1">
      <c r="A47" s="28">
        <v>41</v>
      </c>
      <c r="B47" s="28"/>
      <c r="C47" s="39" t="s">
        <v>126</v>
      </c>
      <c r="D47" s="40">
        <v>4</v>
      </c>
      <c r="E47" s="41" t="s">
        <v>39</v>
      </c>
      <c r="F47" s="28">
        <v>1974</v>
      </c>
      <c r="G47" s="42">
        <v>9779.8</v>
      </c>
      <c r="H47" s="43">
        <v>9</v>
      </c>
      <c r="I47" s="43">
        <v>5</v>
      </c>
      <c r="J47" s="44">
        <v>179</v>
      </c>
      <c r="K47" s="44" t="s">
        <v>174</v>
      </c>
      <c r="L47" s="44" t="s">
        <v>168</v>
      </c>
      <c r="M47" s="35" t="s">
        <v>167</v>
      </c>
      <c r="N47" s="40">
        <v>5</v>
      </c>
      <c r="O47" s="45">
        <v>2012</v>
      </c>
      <c r="P47" s="46">
        <v>1</v>
      </c>
      <c r="Q47" s="46">
        <v>1</v>
      </c>
      <c r="R47" s="46">
        <v>1</v>
      </c>
      <c r="S47" s="46">
        <v>2</v>
      </c>
      <c r="T47" s="50" t="s">
        <v>118</v>
      </c>
      <c r="U47" s="50">
        <v>6183</v>
      </c>
    </row>
    <row r="48" spans="1:21" ht="12.75" customHeight="1">
      <c r="A48" s="28">
        <f>A47+1</f>
        <v>42</v>
      </c>
      <c r="B48" s="28"/>
      <c r="C48" s="39" t="s">
        <v>124</v>
      </c>
      <c r="D48" s="40">
        <v>63</v>
      </c>
      <c r="E48" s="41" t="s">
        <v>40</v>
      </c>
      <c r="F48" s="28">
        <v>1974</v>
      </c>
      <c r="G48" s="42">
        <v>7911.7</v>
      </c>
      <c r="H48" s="43">
        <v>9</v>
      </c>
      <c r="I48" s="43">
        <v>4</v>
      </c>
      <c r="J48" s="44">
        <v>140</v>
      </c>
      <c r="K48" s="44" t="s">
        <v>174</v>
      </c>
      <c r="L48" s="44" t="s">
        <v>168</v>
      </c>
      <c r="M48" s="35" t="s">
        <v>167</v>
      </c>
      <c r="N48" s="40">
        <v>4</v>
      </c>
      <c r="O48" s="45">
        <v>2011</v>
      </c>
      <c r="P48" s="46">
        <v>1</v>
      </c>
      <c r="Q48" s="46">
        <v>1</v>
      </c>
      <c r="R48" s="46">
        <v>1</v>
      </c>
      <c r="S48" s="46">
        <v>2</v>
      </c>
      <c r="T48" s="50" t="s">
        <v>118</v>
      </c>
      <c r="U48" s="50">
        <v>4984</v>
      </c>
    </row>
    <row r="49" spans="1:21" ht="12.75" customHeight="1">
      <c r="A49" s="72">
        <v>43</v>
      </c>
      <c r="B49" s="28"/>
      <c r="C49" s="39" t="s">
        <v>124</v>
      </c>
      <c r="D49" s="40">
        <v>67</v>
      </c>
      <c r="E49" s="41" t="s">
        <v>41</v>
      </c>
      <c r="F49" s="28">
        <v>1974</v>
      </c>
      <c r="G49" s="42">
        <v>4955.1</v>
      </c>
      <c r="H49" s="43">
        <v>14</v>
      </c>
      <c r="I49" s="43">
        <v>1</v>
      </c>
      <c r="J49" s="44">
        <v>91</v>
      </c>
      <c r="K49" s="44" t="s">
        <v>174</v>
      </c>
      <c r="L49" s="44" t="s">
        <v>168</v>
      </c>
      <c r="M49" s="35" t="s">
        <v>167</v>
      </c>
      <c r="N49" s="40">
        <v>2</v>
      </c>
      <c r="O49" s="45">
        <v>2013</v>
      </c>
      <c r="P49" s="46">
        <v>1</v>
      </c>
      <c r="Q49" s="46">
        <v>1</v>
      </c>
      <c r="R49" s="46">
        <v>1</v>
      </c>
      <c r="S49" s="46">
        <v>2</v>
      </c>
      <c r="T49" s="50" t="s">
        <v>118</v>
      </c>
      <c r="U49" s="50">
        <v>941</v>
      </c>
    </row>
    <row r="50" spans="1:21" ht="12.75" customHeight="1">
      <c r="A50" s="28">
        <v>44</v>
      </c>
      <c r="B50" s="28"/>
      <c r="C50" s="76" t="s">
        <v>127</v>
      </c>
      <c r="D50" s="40">
        <v>1</v>
      </c>
      <c r="E50" s="41" t="s">
        <v>42</v>
      </c>
      <c r="F50" s="28">
        <v>1974</v>
      </c>
      <c r="G50" s="42">
        <v>16441.8</v>
      </c>
      <c r="H50" s="43">
        <v>9</v>
      </c>
      <c r="I50" s="43">
        <v>8</v>
      </c>
      <c r="J50" s="44">
        <v>287</v>
      </c>
      <c r="K50" s="44" t="s">
        <v>174</v>
      </c>
      <c r="L50" s="44" t="s">
        <v>168</v>
      </c>
      <c r="M50" s="35" t="s">
        <v>167</v>
      </c>
      <c r="N50" s="40">
        <v>8</v>
      </c>
      <c r="O50" s="45">
        <v>2012</v>
      </c>
      <c r="P50" s="46">
        <v>1</v>
      </c>
      <c r="Q50" s="46">
        <v>1</v>
      </c>
      <c r="R50" s="46">
        <v>2</v>
      </c>
      <c r="S50" s="46">
        <v>4</v>
      </c>
      <c r="T50" s="50" t="s">
        <v>118</v>
      </c>
      <c r="U50" s="50">
        <v>10007</v>
      </c>
    </row>
    <row r="51" spans="1:21" ht="25.5" customHeight="1">
      <c r="A51" s="28">
        <f>A50+1</f>
        <v>45</v>
      </c>
      <c r="B51" s="28"/>
      <c r="C51" s="76" t="s">
        <v>127</v>
      </c>
      <c r="D51" s="31">
        <v>6</v>
      </c>
      <c r="E51" s="41" t="s">
        <v>43</v>
      </c>
      <c r="F51" s="28">
        <v>1974</v>
      </c>
      <c r="G51" s="42">
        <v>10809.4</v>
      </c>
      <c r="H51" s="43">
        <v>14</v>
      </c>
      <c r="I51" s="43">
        <v>2</v>
      </c>
      <c r="J51" s="44">
        <v>196</v>
      </c>
      <c r="K51" s="44" t="s">
        <v>174</v>
      </c>
      <c r="L51" s="44" t="s">
        <v>168</v>
      </c>
      <c r="M51" s="35" t="s">
        <v>167</v>
      </c>
      <c r="N51" s="31">
        <v>4</v>
      </c>
      <c r="O51" s="36" t="s">
        <v>134</v>
      </c>
      <c r="P51" s="37">
        <v>1</v>
      </c>
      <c r="Q51" s="37">
        <v>1</v>
      </c>
      <c r="R51" s="37">
        <v>1</v>
      </c>
      <c r="S51" s="37">
        <v>4</v>
      </c>
      <c r="T51" s="75" t="s">
        <v>118</v>
      </c>
      <c r="U51" s="50">
        <v>5035</v>
      </c>
    </row>
    <row r="52" spans="1:21" ht="12.75" customHeight="1">
      <c r="A52" s="72">
        <v>46</v>
      </c>
      <c r="B52" s="28"/>
      <c r="C52" s="76" t="s">
        <v>127</v>
      </c>
      <c r="D52" s="40">
        <v>4</v>
      </c>
      <c r="E52" s="41" t="s">
        <v>44</v>
      </c>
      <c r="F52" s="28">
        <v>1974</v>
      </c>
      <c r="G52" s="42">
        <v>9605.6</v>
      </c>
      <c r="H52" s="43">
        <v>9</v>
      </c>
      <c r="I52" s="43">
        <v>5</v>
      </c>
      <c r="J52" s="44">
        <v>179</v>
      </c>
      <c r="K52" s="44" t="s">
        <v>174</v>
      </c>
      <c r="L52" s="44" t="s">
        <v>168</v>
      </c>
      <c r="M52" s="35" t="s">
        <v>167</v>
      </c>
      <c r="N52" s="40">
        <v>5</v>
      </c>
      <c r="O52" s="45">
        <v>2013</v>
      </c>
      <c r="P52" s="46">
        <v>1</v>
      </c>
      <c r="Q52" s="46">
        <v>1</v>
      </c>
      <c r="R52" s="46">
        <v>1</v>
      </c>
      <c r="S52" s="46">
        <v>2</v>
      </c>
      <c r="T52" s="50" t="s">
        <v>118</v>
      </c>
      <c r="U52" s="50">
        <v>6066</v>
      </c>
    </row>
    <row r="53" spans="1:21" ht="12.75" customHeight="1">
      <c r="A53" s="28">
        <v>47</v>
      </c>
      <c r="B53" s="28"/>
      <c r="C53" s="39" t="s">
        <v>124</v>
      </c>
      <c r="D53" s="40">
        <v>69</v>
      </c>
      <c r="E53" s="41" t="s">
        <v>45</v>
      </c>
      <c r="F53" s="28">
        <v>1974</v>
      </c>
      <c r="G53" s="42">
        <v>8830.8</v>
      </c>
      <c r="H53" s="43">
        <v>9</v>
      </c>
      <c r="I53" s="43">
        <v>4</v>
      </c>
      <c r="J53" s="44">
        <v>144</v>
      </c>
      <c r="K53" s="44" t="s">
        <v>174</v>
      </c>
      <c r="L53" s="44" t="s">
        <v>168</v>
      </c>
      <c r="M53" s="35" t="s">
        <v>167</v>
      </c>
      <c r="N53" s="40">
        <v>4</v>
      </c>
      <c r="O53" s="45">
        <v>2011</v>
      </c>
      <c r="P53" s="46">
        <v>1</v>
      </c>
      <c r="Q53" s="46">
        <v>1</v>
      </c>
      <c r="R53" s="46">
        <v>1</v>
      </c>
      <c r="S53" s="46">
        <v>2</v>
      </c>
      <c r="T53" s="50" t="s">
        <v>118</v>
      </c>
      <c r="U53" s="50">
        <v>5036</v>
      </c>
    </row>
    <row r="54" spans="1:21" ht="12.75" customHeight="1">
      <c r="A54" s="28">
        <f>A53+1</f>
        <v>48</v>
      </c>
      <c r="B54" s="28"/>
      <c r="C54" s="39" t="s">
        <v>124</v>
      </c>
      <c r="D54" s="40" t="s">
        <v>91</v>
      </c>
      <c r="E54" s="41" t="s">
        <v>46</v>
      </c>
      <c r="F54" s="28">
        <v>1974</v>
      </c>
      <c r="G54" s="42">
        <v>5083.5</v>
      </c>
      <c r="H54" s="43">
        <v>14</v>
      </c>
      <c r="I54" s="43">
        <v>1</v>
      </c>
      <c r="J54" s="44">
        <v>91</v>
      </c>
      <c r="K54" s="44" t="s">
        <v>174</v>
      </c>
      <c r="L54" s="44" t="s">
        <v>168</v>
      </c>
      <c r="M54" s="35" t="s">
        <v>167</v>
      </c>
      <c r="N54" s="40">
        <v>2</v>
      </c>
      <c r="O54" s="45">
        <v>2008</v>
      </c>
      <c r="P54" s="46">
        <v>1</v>
      </c>
      <c r="Q54" s="46">
        <v>1</v>
      </c>
      <c r="R54" s="46">
        <v>1</v>
      </c>
      <c r="S54" s="46">
        <v>2</v>
      </c>
      <c r="T54" s="50" t="s">
        <v>118</v>
      </c>
      <c r="U54" s="50">
        <v>1039</v>
      </c>
    </row>
    <row r="55" spans="1:21" ht="12.75" customHeight="1">
      <c r="A55" s="28">
        <f>A54+1</f>
        <v>49</v>
      </c>
      <c r="B55" s="28"/>
      <c r="C55" s="39" t="s">
        <v>128</v>
      </c>
      <c r="D55" s="40">
        <v>25</v>
      </c>
      <c r="E55" s="41" t="s">
        <v>47</v>
      </c>
      <c r="F55" s="28">
        <v>1974</v>
      </c>
      <c r="G55" s="42">
        <v>11698.3</v>
      </c>
      <c r="H55" s="43">
        <v>9</v>
      </c>
      <c r="I55" s="43">
        <v>6</v>
      </c>
      <c r="J55" s="44">
        <v>215</v>
      </c>
      <c r="K55" s="44" t="s">
        <v>174</v>
      </c>
      <c r="L55" s="44" t="s">
        <v>168</v>
      </c>
      <c r="M55" s="35" t="s">
        <v>167</v>
      </c>
      <c r="N55" s="40">
        <v>6</v>
      </c>
      <c r="O55" s="40">
        <v>2012</v>
      </c>
      <c r="P55" s="46">
        <v>1</v>
      </c>
      <c r="Q55" s="46">
        <v>1</v>
      </c>
      <c r="R55" s="46">
        <v>1</v>
      </c>
      <c r="S55" s="46">
        <v>2</v>
      </c>
      <c r="T55" s="50" t="s">
        <v>118</v>
      </c>
      <c r="U55" s="50">
        <v>7466</v>
      </c>
    </row>
    <row r="56" spans="1:21" ht="57.75" customHeight="1">
      <c r="A56" s="28">
        <v>50</v>
      </c>
      <c r="B56" s="28"/>
      <c r="C56" s="77" t="s">
        <v>122</v>
      </c>
      <c r="D56" s="20">
        <v>50</v>
      </c>
      <c r="E56" s="78" t="s">
        <v>139</v>
      </c>
      <c r="F56" s="20">
        <v>2011</v>
      </c>
      <c r="G56" s="79">
        <v>10563.2</v>
      </c>
      <c r="H56" s="20">
        <v>16</v>
      </c>
      <c r="I56" s="80">
        <v>1</v>
      </c>
      <c r="J56" s="81">
        <v>60</v>
      </c>
      <c r="K56" s="82" t="s">
        <v>176</v>
      </c>
      <c r="L56" s="44" t="s">
        <v>168</v>
      </c>
      <c r="M56" s="81" t="s">
        <v>167</v>
      </c>
      <c r="N56" s="80">
        <v>2</v>
      </c>
      <c r="O56" s="80"/>
      <c r="P56" s="83">
        <v>1</v>
      </c>
      <c r="Q56" s="83">
        <v>1</v>
      </c>
      <c r="R56" s="83">
        <v>1</v>
      </c>
      <c r="S56" s="83">
        <v>1</v>
      </c>
      <c r="T56" s="83" t="s">
        <v>118</v>
      </c>
      <c r="U56" s="50">
        <v>6228.2</v>
      </c>
    </row>
    <row r="57" spans="1:21" ht="12.75" customHeight="1" thickBot="1">
      <c r="A57" s="54">
        <v>51</v>
      </c>
      <c r="B57" s="54"/>
      <c r="C57" s="84" t="s">
        <v>131</v>
      </c>
      <c r="D57" s="54">
        <v>1</v>
      </c>
      <c r="E57" s="56" t="s">
        <v>52</v>
      </c>
      <c r="F57" s="54">
        <v>1978</v>
      </c>
      <c r="G57" s="85">
        <v>65479.4</v>
      </c>
      <c r="H57" s="86">
        <v>9</v>
      </c>
      <c r="I57" s="86">
        <v>27</v>
      </c>
      <c r="J57" s="58">
        <v>974</v>
      </c>
      <c r="K57" s="58" t="s">
        <v>174</v>
      </c>
      <c r="L57" s="58" t="s">
        <v>168</v>
      </c>
      <c r="M57" s="58" t="s">
        <v>167</v>
      </c>
      <c r="N57" s="55">
        <v>27</v>
      </c>
      <c r="O57" s="59">
        <v>2018</v>
      </c>
      <c r="P57" s="46">
        <v>3</v>
      </c>
      <c r="Q57" s="46">
        <v>3</v>
      </c>
      <c r="R57" s="46">
        <v>2</v>
      </c>
      <c r="S57" s="46">
        <v>8</v>
      </c>
      <c r="T57" s="61" t="s">
        <v>118</v>
      </c>
      <c r="U57" s="61">
        <v>33180</v>
      </c>
    </row>
    <row r="58" spans="1:21" ht="12.75" customHeight="1" thickBot="1">
      <c r="A58" s="134" t="s">
        <v>166</v>
      </c>
      <c r="B58" s="135"/>
      <c r="C58" s="136"/>
      <c r="D58" s="88"/>
      <c r="E58" s="89"/>
      <c r="F58" s="90"/>
      <c r="G58" s="91">
        <f>SUM(G34:G57)</f>
        <v>430322.69999999995</v>
      </c>
      <c r="H58" s="90"/>
      <c r="I58" s="92">
        <f>SUM(I34:I57)</f>
        <v>157</v>
      </c>
      <c r="J58" s="92">
        <f>SUM(J34:J57)</f>
        <v>6441</v>
      </c>
      <c r="K58" s="92"/>
      <c r="L58" s="92"/>
      <c r="M58" s="92"/>
      <c r="N58" s="92">
        <f>SUM(N34:N57)</f>
        <v>202</v>
      </c>
      <c r="O58" s="93"/>
      <c r="P58" s="92"/>
      <c r="Q58" s="92"/>
      <c r="R58" s="92"/>
      <c r="S58" s="93"/>
      <c r="T58" s="71"/>
      <c r="U58" s="148">
        <f>SUM(U34:U57)</f>
        <v>207432.2</v>
      </c>
    </row>
    <row r="59" spans="1:21" ht="12.75" customHeight="1">
      <c r="A59" s="28">
        <v>52</v>
      </c>
      <c r="B59" s="72" t="s">
        <v>111</v>
      </c>
      <c r="C59" s="39" t="s">
        <v>122</v>
      </c>
      <c r="D59" s="28">
        <v>54</v>
      </c>
      <c r="E59" s="41" t="s">
        <v>48</v>
      </c>
      <c r="F59" s="28">
        <v>1977</v>
      </c>
      <c r="G59" s="42">
        <v>23862</v>
      </c>
      <c r="H59" s="43">
        <v>5</v>
      </c>
      <c r="I59" s="43">
        <v>30</v>
      </c>
      <c r="J59" s="44">
        <v>456</v>
      </c>
      <c r="K59" s="44" t="s">
        <v>174</v>
      </c>
      <c r="L59" s="44" t="s">
        <v>168</v>
      </c>
      <c r="M59" s="44" t="s">
        <v>167</v>
      </c>
      <c r="N59" s="40">
        <v>0</v>
      </c>
      <c r="O59" s="40" t="s">
        <v>118</v>
      </c>
      <c r="P59" s="46">
        <v>2</v>
      </c>
      <c r="Q59" s="46">
        <v>2</v>
      </c>
      <c r="R59" s="46">
        <v>2</v>
      </c>
      <c r="S59" s="46">
        <v>8</v>
      </c>
      <c r="T59" s="149" t="s">
        <v>118</v>
      </c>
      <c r="U59" s="27">
        <v>19280</v>
      </c>
    </row>
    <row r="60" spans="1:21" ht="12.75" customHeight="1">
      <c r="A60" s="94">
        <v>53</v>
      </c>
      <c r="B60" s="28"/>
      <c r="C60" s="39" t="s">
        <v>122</v>
      </c>
      <c r="D60" s="28">
        <v>56</v>
      </c>
      <c r="E60" s="41" t="s">
        <v>49</v>
      </c>
      <c r="F60" s="28">
        <v>1987</v>
      </c>
      <c r="G60" s="42">
        <v>8549.8</v>
      </c>
      <c r="H60" s="43">
        <v>16</v>
      </c>
      <c r="I60" s="43">
        <v>1</v>
      </c>
      <c r="J60" s="44">
        <v>111</v>
      </c>
      <c r="K60" s="44" t="s">
        <v>174</v>
      </c>
      <c r="L60" s="44" t="s">
        <v>168</v>
      </c>
      <c r="M60" s="35" t="s">
        <v>167</v>
      </c>
      <c r="N60" s="40">
        <v>2</v>
      </c>
      <c r="O60" s="40">
        <v>2017</v>
      </c>
      <c r="P60" s="46">
        <v>1</v>
      </c>
      <c r="Q60" s="46">
        <v>1</v>
      </c>
      <c r="R60" s="46">
        <v>1</v>
      </c>
      <c r="S60" s="46">
        <v>2</v>
      </c>
      <c r="T60" s="149" t="s">
        <v>118</v>
      </c>
      <c r="U60" s="50">
        <v>2226</v>
      </c>
    </row>
    <row r="61" spans="1:21" ht="12.75" customHeight="1">
      <c r="A61" s="28">
        <v>54</v>
      </c>
      <c r="B61" s="28"/>
      <c r="C61" s="19" t="s">
        <v>122</v>
      </c>
      <c r="D61" s="28" t="s">
        <v>92</v>
      </c>
      <c r="E61" s="41" t="s">
        <v>50</v>
      </c>
      <c r="F61" s="28">
        <v>1977</v>
      </c>
      <c r="G61" s="42">
        <v>30963.3</v>
      </c>
      <c r="H61" s="43">
        <v>9</v>
      </c>
      <c r="I61" s="43">
        <v>13</v>
      </c>
      <c r="J61" s="44">
        <v>468</v>
      </c>
      <c r="K61" s="44" t="s">
        <v>174</v>
      </c>
      <c r="L61" s="44" t="s">
        <v>168</v>
      </c>
      <c r="M61" s="35" t="s">
        <v>167</v>
      </c>
      <c r="N61" s="40">
        <v>13</v>
      </c>
      <c r="O61" s="45">
        <v>2010</v>
      </c>
      <c r="P61" s="46">
        <v>1</v>
      </c>
      <c r="Q61" s="46">
        <v>1</v>
      </c>
      <c r="R61" s="46">
        <v>1</v>
      </c>
      <c r="S61" s="46">
        <v>4</v>
      </c>
      <c r="T61" s="149" t="s">
        <v>118</v>
      </c>
      <c r="U61" s="50">
        <v>16083</v>
      </c>
    </row>
    <row r="62" spans="1:21" ht="12.75" customHeight="1">
      <c r="A62" s="28">
        <v>55</v>
      </c>
      <c r="B62" s="28"/>
      <c r="C62" s="39" t="s">
        <v>130</v>
      </c>
      <c r="D62" s="28" t="s">
        <v>101</v>
      </c>
      <c r="E62" s="41" t="s">
        <v>51</v>
      </c>
      <c r="F62" s="28">
        <v>1976</v>
      </c>
      <c r="G62" s="42">
        <v>983.2</v>
      </c>
      <c r="H62" s="43">
        <v>4</v>
      </c>
      <c r="I62" s="43">
        <v>1</v>
      </c>
      <c r="J62" s="44">
        <v>20</v>
      </c>
      <c r="K62" s="44" t="s">
        <v>174</v>
      </c>
      <c r="L62" s="44" t="s">
        <v>168</v>
      </c>
      <c r="M62" s="35" t="s">
        <v>167</v>
      </c>
      <c r="N62" s="40">
        <v>0</v>
      </c>
      <c r="O62" s="45" t="s">
        <v>118</v>
      </c>
      <c r="P62" s="46">
        <v>1</v>
      </c>
      <c r="Q62" s="46">
        <v>1</v>
      </c>
      <c r="R62" s="46">
        <v>1</v>
      </c>
      <c r="S62" s="46">
        <v>2</v>
      </c>
      <c r="T62" s="149" t="s">
        <v>118</v>
      </c>
      <c r="U62" s="50">
        <v>1094</v>
      </c>
    </row>
    <row r="63" spans="1:21" ht="12.75" customHeight="1">
      <c r="A63" s="94">
        <v>56</v>
      </c>
      <c r="B63" s="28"/>
      <c r="C63" s="19" t="s">
        <v>122</v>
      </c>
      <c r="D63" s="28">
        <v>64</v>
      </c>
      <c r="E63" s="41" t="s">
        <v>53</v>
      </c>
      <c r="F63" s="28">
        <v>1976</v>
      </c>
      <c r="G63" s="42">
        <v>28325.5</v>
      </c>
      <c r="H63" s="43">
        <v>5</v>
      </c>
      <c r="I63" s="43">
        <v>30</v>
      </c>
      <c r="J63" s="44">
        <v>456</v>
      </c>
      <c r="K63" s="44" t="s">
        <v>174</v>
      </c>
      <c r="L63" s="44" t="s">
        <v>168</v>
      </c>
      <c r="M63" s="35" t="s">
        <v>167</v>
      </c>
      <c r="N63" s="40">
        <v>0</v>
      </c>
      <c r="O63" s="45" t="s">
        <v>118</v>
      </c>
      <c r="P63" s="46">
        <v>2</v>
      </c>
      <c r="Q63" s="46">
        <v>2</v>
      </c>
      <c r="R63" s="46">
        <v>1</v>
      </c>
      <c r="S63" s="46">
        <v>8</v>
      </c>
      <c r="T63" s="149" t="s">
        <v>118</v>
      </c>
      <c r="U63" s="50">
        <v>19230</v>
      </c>
    </row>
    <row r="64" spans="1:21" ht="12.75" customHeight="1">
      <c r="A64" s="28">
        <v>57</v>
      </c>
      <c r="B64" s="28"/>
      <c r="C64" s="19" t="s">
        <v>122</v>
      </c>
      <c r="D64" s="28">
        <v>66</v>
      </c>
      <c r="E64" s="41" t="s">
        <v>54</v>
      </c>
      <c r="F64" s="28">
        <v>1987</v>
      </c>
      <c r="G64" s="42">
        <v>8538.4</v>
      </c>
      <c r="H64" s="43">
        <v>16</v>
      </c>
      <c r="I64" s="43">
        <v>1</v>
      </c>
      <c r="J64" s="44">
        <v>107</v>
      </c>
      <c r="K64" s="44" t="s">
        <v>174</v>
      </c>
      <c r="L64" s="44" t="s">
        <v>168</v>
      </c>
      <c r="M64" s="35" t="s">
        <v>167</v>
      </c>
      <c r="N64" s="40">
        <v>2</v>
      </c>
      <c r="O64" s="45">
        <v>2017</v>
      </c>
      <c r="P64" s="46">
        <v>1</v>
      </c>
      <c r="Q64" s="46">
        <v>1</v>
      </c>
      <c r="R64" s="46">
        <v>1</v>
      </c>
      <c r="S64" s="46">
        <v>2</v>
      </c>
      <c r="T64" s="149" t="s">
        <v>118</v>
      </c>
      <c r="U64" s="50">
        <v>2328</v>
      </c>
    </row>
    <row r="65" spans="1:21" ht="12.75" customHeight="1">
      <c r="A65" s="28">
        <v>58</v>
      </c>
      <c r="B65" s="28"/>
      <c r="C65" s="19" t="s">
        <v>122</v>
      </c>
      <c r="D65" s="28">
        <v>68</v>
      </c>
      <c r="E65" s="41" t="s">
        <v>55</v>
      </c>
      <c r="F65" s="28">
        <v>1976</v>
      </c>
      <c r="G65" s="42">
        <v>34555.7</v>
      </c>
      <c r="H65" s="43">
        <v>9</v>
      </c>
      <c r="I65" s="43">
        <v>13</v>
      </c>
      <c r="J65" s="44">
        <v>467</v>
      </c>
      <c r="K65" s="44" t="s">
        <v>174</v>
      </c>
      <c r="L65" s="44" t="s">
        <v>168</v>
      </c>
      <c r="M65" s="35" t="s">
        <v>167</v>
      </c>
      <c r="N65" s="40">
        <v>13</v>
      </c>
      <c r="O65" s="45">
        <v>2016</v>
      </c>
      <c r="P65" s="46">
        <v>2</v>
      </c>
      <c r="Q65" s="46">
        <v>2</v>
      </c>
      <c r="R65" s="46">
        <v>2</v>
      </c>
      <c r="S65" s="46">
        <v>4</v>
      </c>
      <c r="T65" s="149" t="s">
        <v>118</v>
      </c>
      <c r="U65" s="50">
        <v>16183</v>
      </c>
    </row>
    <row r="66" spans="1:21" ht="34.5" customHeight="1">
      <c r="A66" s="94">
        <v>59</v>
      </c>
      <c r="B66" s="28"/>
      <c r="C66" s="39" t="s">
        <v>131</v>
      </c>
      <c r="D66" s="28" t="s">
        <v>114</v>
      </c>
      <c r="E66" s="41" t="s">
        <v>113</v>
      </c>
      <c r="F66" s="28" t="s">
        <v>115</v>
      </c>
      <c r="G66" s="42">
        <v>3527.1</v>
      </c>
      <c r="H66" s="43">
        <v>9</v>
      </c>
      <c r="I66" s="43">
        <v>1</v>
      </c>
      <c r="J66" s="44">
        <v>56</v>
      </c>
      <c r="K66" s="95" t="s">
        <v>177</v>
      </c>
      <c r="L66" s="44" t="s">
        <v>168</v>
      </c>
      <c r="M66" s="35" t="s">
        <v>167</v>
      </c>
      <c r="N66" s="31">
        <v>1</v>
      </c>
      <c r="O66" s="47"/>
      <c r="P66" s="48">
        <v>1</v>
      </c>
      <c r="Q66" s="48">
        <v>1</v>
      </c>
      <c r="R66" s="48">
        <v>1</v>
      </c>
      <c r="S66" s="48">
        <v>2</v>
      </c>
      <c r="T66" s="149" t="s">
        <v>118</v>
      </c>
      <c r="U66" s="50">
        <v>954</v>
      </c>
    </row>
    <row r="67" spans="1:21" s="8" customFormat="1" ht="33.75" customHeight="1">
      <c r="A67" s="28">
        <v>60</v>
      </c>
      <c r="B67" s="96"/>
      <c r="C67" s="97" t="s">
        <v>131</v>
      </c>
      <c r="D67" s="96" t="s">
        <v>140</v>
      </c>
      <c r="E67" s="98" t="s">
        <v>144</v>
      </c>
      <c r="F67" s="96">
        <v>1989</v>
      </c>
      <c r="G67" s="42">
        <v>5900.2</v>
      </c>
      <c r="H67" s="44">
        <v>12</v>
      </c>
      <c r="I67" s="44">
        <v>1</v>
      </c>
      <c r="J67" s="44">
        <v>143</v>
      </c>
      <c r="K67" s="95" t="s">
        <v>177</v>
      </c>
      <c r="L67" s="44" t="s">
        <v>168</v>
      </c>
      <c r="M67" s="35" t="s">
        <v>167</v>
      </c>
      <c r="N67" s="99">
        <v>2</v>
      </c>
      <c r="O67" s="100"/>
      <c r="P67" s="101">
        <v>1</v>
      </c>
      <c r="Q67" s="101">
        <v>1</v>
      </c>
      <c r="R67" s="101">
        <v>1</v>
      </c>
      <c r="S67" s="101">
        <v>2</v>
      </c>
      <c r="T67" s="149" t="s">
        <v>118</v>
      </c>
      <c r="U67" s="50">
        <v>1830.3</v>
      </c>
    </row>
    <row r="68" spans="1:21" s="8" customFormat="1" ht="33" customHeight="1">
      <c r="A68" s="28">
        <v>61</v>
      </c>
      <c r="B68" s="96"/>
      <c r="C68" s="97" t="s">
        <v>131</v>
      </c>
      <c r="D68" s="96" t="s">
        <v>141</v>
      </c>
      <c r="E68" s="98" t="s">
        <v>145</v>
      </c>
      <c r="F68" s="96">
        <v>1989</v>
      </c>
      <c r="G68" s="42">
        <v>4478.1</v>
      </c>
      <c r="H68" s="44">
        <v>9</v>
      </c>
      <c r="I68" s="44">
        <v>1</v>
      </c>
      <c r="J68" s="44">
        <v>101</v>
      </c>
      <c r="K68" s="95" t="s">
        <v>177</v>
      </c>
      <c r="L68" s="44" t="s">
        <v>168</v>
      </c>
      <c r="M68" s="35" t="s">
        <v>167</v>
      </c>
      <c r="N68" s="99">
        <v>1</v>
      </c>
      <c r="O68" s="100"/>
      <c r="P68" s="121">
        <v>1</v>
      </c>
      <c r="Q68" s="101">
        <v>1</v>
      </c>
      <c r="R68" s="101">
        <v>1</v>
      </c>
      <c r="S68" s="101">
        <v>2</v>
      </c>
      <c r="T68" s="149" t="s">
        <v>118</v>
      </c>
      <c r="U68" s="50">
        <v>2003.5</v>
      </c>
    </row>
    <row r="69" spans="1:21" s="8" customFormat="1" ht="35.25" customHeight="1">
      <c r="A69" s="94">
        <v>62</v>
      </c>
      <c r="B69" s="96"/>
      <c r="C69" s="97" t="s">
        <v>131</v>
      </c>
      <c r="D69" s="96" t="s">
        <v>142</v>
      </c>
      <c r="E69" s="98" t="s">
        <v>146</v>
      </c>
      <c r="F69" s="96">
        <v>1989</v>
      </c>
      <c r="G69" s="42">
        <v>4458</v>
      </c>
      <c r="H69" s="44">
        <v>9</v>
      </c>
      <c r="I69" s="44">
        <v>1</v>
      </c>
      <c r="J69" s="44">
        <v>93</v>
      </c>
      <c r="K69" s="95" t="s">
        <v>177</v>
      </c>
      <c r="L69" s="44" t="s">
        <v>168</v>
      </c>
      <c r="M69" s="35" t="s">
        <v>167</v>
      </c>
      <c r="N69" s="99">
        <v>1</v>
      </c>
      <c r="O69" s="100"/>
      <c r="P69" s="122"/>
      <c r="Q69" s="101">
        <v>1</v>
      </c>
      <c r="R69" s="101">
        <v>1</v>
      </c>
      <c r="S69" s="101">
        <v>2</v>
      </c>
      <c r="T69" s="149" t="s">
        <v>118</v>
      </c>
      <c r="U69" s="50">
        <v>1097.68</v>
      </c>
    </row>
    <row r="70" spans="1:21" s="8" customFormat="1" ht="33" customHeight="1">
      <c r="A70" s="28">
        <v>63</v>
      </c>
      <c r="B70" s="96"/>
      <c r="C70" s="97" t="s">
        <v>131</v>
      </c>
      <c r="D70" s="96" t="s">
        <v>143</v>
      </c>
      <c r="E70" s="98" t="s">
        <v>147</v>
      </c>
      <c r="F70" s="96">
        <v>1989</v>
      </c>
      <c r="G70" s="42">
        <v>5865</v>
      </c>
      <c r="H70" s="44">
        <v>12</v>
      </c>
      <c r="I70" s="44">
        <v>1</v>
      </c>
      <c r="J70" s="44">
        <v>144</v>
      </c>
      <c r="K70" s="95" t="s">
        <v>177</v>
      </c>
      <c r="L70" s="44" t="s">
        <v>168</v>
      </c>
      <c r="M70" s="35" t="s">
        <v>167</v>
      </c>
      <c r="N70" s="99">
        <v>2</v>
      </c>
      <c r="O70" s="100"/>
      <c r="P70" s="101">
        <v>1</v>
      </c>
      <c r="Q70" s="101">
        <v>1</v>
      </c>
      <c r="R70" s="101">
        <v>1</v>
      </c>
      <c r="S70" s="101">
        <v>2</v>
      </c>
      <c r="T70" s="149" t="s">
        <v>118</v>
      </c>
      <c r="U70" s="50">
        <v>2245.4</v>
      </c>
    </row>
    <row r="71" spans="1:21" ht="32.25" customHeight="1">
      <c r="A71" s="28">
        <v>64</v>
      </c>
      <c r="B71" s="28"/>
      <c r="C71" s="39" t="s">
        <v>131</v>
      </c>
      <c r="D71" s="28" t="s">
        <v>93</v>
      </c>
      <c r="E71" s="41" t="s">
        <v>56</v>
      </c>
      <c r="F71" s="28" t="s">
        <v>84</v>
      </c>
      <c r="G71" s="42">
        <v>5648.5</v>
      </c>
      <c r="H71" s="43">
        <v>12</v>
      </c>
      <c r="I71" s="43">
        <v>1</v>
      </c>
      <c r="J71" s="44">
        <v>51</v>
      </c>
      <c r="K71" s="95" t="s">
        <v>177</v>
      </c>
      <c r="L71" s="44" t="s">
        <v>168</v>
      </c>
      <c r="M71" s="35" t="s">
        <v>167</v>
      </c>
      <c r="N71" s="31">
        <v>2</v>
      </c>
      <c r="O71" s="47"/>
      <c r="P71" s="48">
        <v>1</v>
      </c>
      <c r="Q71" s="48">
        <v>1</v>
      </c>
      <c r="R71" s="48">
        <v>1</v>
      </c>
      <c r="S71" s="48">
        <v>2</v>
      </c>
      <c r="T71" s="149" t="s">
        <v>118</v>
      </c>
      <c r="U71" s="50">
        <v>757</v>
      </c>
    </row>
    <row r="72" spans="1:21" ht="33.75" customHeight="1">
      <c r="A72" s="94">
        <v>65</v>
      </c>
      <c r="B72" s="28"/>
      <c r="C72" s="39" t="s">
        <v>131</v>
      </c>
      <c r="D72" s="28" t="s">
        <v>94</v>
      </c>
      <c r="E72" s="41" t="s">
        <v>57</v>
      </c>
      <c r="F72" s="28" t="s">
        <v>84</v>
      </c>
      <c r="G72" s="42">
        <v>4837.4</v>
      </c>
      <c r="H72" s="43">
        <v>12</v>
      </c>
      <c r="I72" s="43">
        <v>1</v>
      </c>
      <c r="J72" s="44">
        <v>73</v>
      </c>
      <c r="K72" s="95" t="s">
        <v>177</v>
      </c>
      <c r="L72" s="44" t="s">
        <v>168</v>
      </c>
      <c r="M72" s="35" t="s">
        <v>167</v>
      </c>
      <c r="N72" s="99">
        <v>2</v>
      </c>
      <c r="O72" s="100"/>
      <c r="P72" s="101">
        <v>1</v>
      </c>
      <c r="Q72" s="101">
        <v>1</v>
      </c>
      <c r="R72" s="101">
        <v>1</v>
      </c>
      <c r="S72" s="101">
        <v>2</v>
      </c>
      <c r="T72" s="149" t="s">
        <v>118</v>
      </c>
      <c r="U72" s="50">
        <v>901</v>
      </c>
    </row>
    <row r="73" spans="1:21" ht="35.25" customHeight="1">
      <c r="A73" s="28">
        <v>66</v>
      </c>
      <c r="B73" s="28"/>
      <c r="C73" s="39" t="s">
        <v>131</v>
      </c>
      <c r="D73" s="28" t="s">
        <v>95</v>
      </c>
      <c r="E73" s="41" t="s">
        <v>58</v>
      </c>
      <c r="F73" s="28" t="s">
        <v>84</v>
      </c>
      <c r="G73" s="42">
        <v>3231.8</v>
      </c>
      <c r="H73" s="43">
        <v>9</v>
      </c>
      <c r="I73" s="43">
        <v>1</v>
      </c>
      <c r="J73" s="44">
        <v>31</v>
      </c>
      <c r="K73" s="95" t="s">
        <v>177</v>
      </c>
      <c r="L73" s="44" t="s">
        <v>168</v>
      </c>
      <c r="M73" s="35" t="s">
        <v>167</v>
      </c>
      <c r="N73" s="31">
        <v>1</v>
      </c>
      <c r="O73" s="47"/>
      <c r="P73" s="48">
        <v>1</v>
      </c>
      <c r="Q73" s="48">
        <v>1</v>
      </c>
      <c r="R73" s="125">
        <v>1</v>
      </c>
      <c r="S73" s="48">
        <v>2</v>
      </c>
      <c r="T73" s="149" t="s">
        <v>118</v>
      </c>
      <c r="U73" s="50">
        <v>729</v>
      </c>
    </row>
    <row r="74" spans="1:21" ht="32.25" customHeight="1">
      <c r="A74" s="28">
        <v>67</v>
      </c>
      <c r="B74" s="28"/>
      <c r="C74" s="39" t="s">
        <v>131</v>
      </c>
      <c r="D74" s="28" t="s">
        <v>96</v>
      </c>
      <c r="E74" s="41" t="s">
        <v>59</v>
      </c>
      <c r="F74" s="28" t="s">
        <v>84</v>
      </c>
      <c r="G74" s="42">
        <v>3232.9</v>
      </c>
      <c r="H74" s="43">
        <v>9</v>
      </c>
      <c r="I74" s="43">
        <v>1</v>
      </c>
      <c r="J74" s="44">
        <v>33</v>
      </c>
      <c r="K74" s="95" t="s">
        <v>177</v>
      </c>
      <c r="L74" s="44" t="s">
        <v>168</v>
      </c>
      <c r="M74" s="35" t="s">
        <v>167</v>
      </c>
      <c r="N74" s="31">
        <v>1</v>
      </c>
      <c r="O74" s="47"/>
      <c r="P74" s="48">
        <v>1</v>
      </c>
      <c r="Q74" s="48">
        <v>1</v>
      </c>
      <c r="R74" s="126"/>
      <c r="S74" s="48">
        <v>2</v>
      </c>
      <c r="T74" s="149" t="s">
        <v>118</v>
      </c>
      <c r="U74" s="50">
        <v>750</v>
      </c>
    </row>
    <row r="75" spans="1:21" ht="36" customHeight="1">
      <c r="A75" s="94">
        <v>68</v>
      </c>
      <c r="B75" s="28"/>
      <c r="C75" s="39" t="s">
        <v>131</v>
      </c>
      <c r="D75" s="28" t="s">
        <v>97</v>
      </c>
      <c r="E75" s="41" t="s">
        <v>60</v>
      </c>
      <c r="F75" s="28" t="s">
        <v>84</v>
      </c>
      <c r="G75" s="42">
        <v>4786.4</v>
      </c>
      <c r="H75" s="43">
        <v>12</v>
      </c>
      <c r="I75" s="43">
        <v>1</v>
      </c>
      <c r="J75" s="44">
        <v>44</v>
      </c>
      <c r="K75" s="95" t="s">
        <v>177</v>
      </c>
      <c r="L75" s="44" t="s">
        <v>168</v>
      </c>
      <c r="M75" s="35" t="s">
        <v>167</v>
      </c>
      <c r="N75" s="31">
        <v>2</v>
      </c>
      <c r="O75" s="47"/>
      <c r="P75" s="48">
        <v>1</v>
      </c>
      <c r="Q75" s="48">
        <v>1</v>
      </c>
      <c r="R75" s="48">
        <v>1</v>
      </c>
      <c r="S75" s="48">
        <v>2</v>
      </c>
      <c r="T75" s="149" t="s">
        <v>118</v>
      </c>
      <c r="U75" s="50">
        <v>780</v>
      </c>
    </row>
    <row r="76" spans="1:21" ht="12.75" customHeight="1">
      <c r="A76" s="28">
        <v>69</v>
      </c>
      <c r="B76" s="28"/>
      <c r="C76" s="39" t="s">
        <v>130</v>
      </c>
      <c r="D76" s="28">
        <v>26</v>
      </c>
      <c r="E76" s="41" t="s">
        <v>61</v>
      </c>
      <c r="F76" s="28">
        <v>1977</v>
      </c>
      <c r="G76" s="42">
        <v>39826.7</v>
      </c>
      <c r="H76" s="43">
        <v>9</v>
      </c>
      <c r="I76" s="43">
        <v>15</v>
      </c>
      <c r="J76" s="44">
        <v>537</v>
      </c>
      <c r="K76" s="44" t="s">
        <v>174</v>
      </c>
      <c r="L76" s="44" t="s">
        <v>168</v>
      </c>
      <c r="M76" s="35" t="s">
        <v>167</v>
      </c>
      <c r="N76" s="40">
        <v>15</v>
      </c>
      <c r="O76" s="40">
        <v>2010</v>
      </c>
      <c r="P76" s="46">
        <v>1</v>
      </c>
      <c r="Q76" s="46">
        <v>1</v>
      </c>
      <c r="R76" s="46">
        <v>2</v>
      </c>
      <c r="S76" s="46">
        <v>6</v>
      </c>
      <c r="T76" s="149" t="s">
        <v>118</v>
      </c>
      <c r="U76" s="50">
        <v>18069</v>
      </c>
    </row>
    <row r="77" spans="1:21" ht="12.75" customHeight="1">
      <c r="A77" s="28">
        <v>70</v>
      </c>
      <c r="B77" s="28"/>
      <c r="C77" s="39" t="s">
        <v>132</v>
      </c>
      <c r="D77" s="40">
        <v>9</v>
      </c>
      <c r="E77" s="41" t="s">
        <v>62</v>
      </c>
      <c r="F77" s="28">
        <v>1986</v>
      </c>
      <c r="G77" s="42">
        <v>26857.9</v>
      </c>
      <c r="H77" s="43">
        <v>5</v>
      </c>
      <c r="I77" s="43">
        <v>34</v>
      </c>
      <c r="J77" s="44">
        <v>446</v>
      </c>
      <c r="K77" s="102" t="s">
        <v>174</v>
      </c>
      <c r="L77" s="44" t="s">
        <v>168</v>
      </c>
      <c r="M77" s="35" t="s">
        <v>167</v>
      </c>
      <c r="N77" s="40">
        <v>0</v>
      </c>
      <c r="O77" s="40" t="s">
        <v>118</v>
      </c>
      <c r="P77" s="46">
        <v>2</v>
      </c>
      <c r="Q77" s="46">
        <v>2</v>
      </c>
      <c r="R77" s="46">
        <v>2</v>
      </c>
      <c r="S77" s="46">
        <v>14</v>
      </c>
      <c r="T77" s="149" t="s">
        <v>118</v>
      </c>
      <c r="U77" s="50">
        <v>21948</v>
      </c>
    </row>
    <row r="78" spans="1:21" ht="12.75" customHeight="1">
      <c r="A78" s="94">
        <v>71</v>
      </c>
      <c r="B78" s="72"/>
      <c r="C78" s="19" t="s">
        <v>122</v>
      </c>
      <c r="D78" s="40">
        <v>72</v>
      </c>
      <c r="E78" s="41" t="s">
        <v>63</v>
      </c>
      <c r="F78" s="28">
        <v>1976</v>
      </c>
      <c r="G78" s="42">
        <v>10437.1</v>
      </c>
      <c r="H78" s="43">
        <v>5</v>
      </c>
      <c r="I78" s="43">
        <v>14</v>
      </c>
      <c r="J78" s="44">
        <v>202</v>
      </c>
      <c r="K78" s="96" t="s">
        <v>174</v>
      </c>
      <c r="L78" s="44" t="s">
        <v>168</v>
      </c>
      <c r="M78" s="35" t="s">
        <v>167</v>
      </c>
      <c r="N78" s="40">
        <v>0</v>
      </c>
      <c r="O78" s="45" t="s">
        <v>118</v>
      </c>
      <c r="P78" s="46">
        <v>1</v>
      </c>
      <c r="Q78" s="46">
        <v>1</v>
      </c>
      <c r="R78" s="46">
        <v>1</v>
      </c>
      <c r="S78" s="46">
        <v>4</v>
      </c>
      <c r="T78" s="149" t="s">
        <v>118</v>
      </c>
      <c r="U78" s="50">
        <v>8827</v>
      </c>
    </row>
    <row r="79" spans="1:21" ht="12.75" customHeight="1">
      <c r="A79" s="28">
        <v>72</v>
      </c>
      <c r="B79" s="72"/>
      <c r="C79" s="19" t="s">
        <v>122</v>
      </c>
      <c r="D79" s="40">
        <v>74</v>
      </c>
      <c r="E79" s="41" t="s">
        <v>64</v>
      </c>
      <c r="F79" s="28">
        <v>1976</v>
      </c>
      <c r="G79" s="42">
        <v>11383.3</v>
      </c>
      <c r="H79" s="43">
        <v>5</v>
      </c>
      <c r="I79" s="43">
        <v>12</v>
      </c>
      <c r="J79" s="44">
        <v>178</v>
      </c>
      <c r="K79" s="96" t="s">
        <v>174</v>
      </c>
      <c r="L79" s="44" t="s">
        <v>168</v>
      </c>
      <c r="M79" s="35" t="s">
        <v>167</v>
      </c>
      <c r="N79" s="40">
        <v>0</v>
      </c>
      <c r="O79" s="45" t="s">
        <v>118</v>
      </c>
      <c r="P79" s="50">
        <v>1</v>
      </c>
      <c r="Q79" s="50">
        <v>1</v>
      </c>
      <c r="R79" s="46">
        <v>1</v>
      </c>
      <c r="S79" s="46">
        <v>4</v>
      </c>
      <c r="T79" s="149" t="s">
        <v>118</v>
      </c>
      <c r="U79" s="50">
        <v>7935</v>
      </c>
    </row>
    <row r="80" spans="1:21" ht="12.75" customHeight="1">
      <c r="A80" s="28">
        <v>73</v>
      </c>
      <c r="B80" s="72"/>
      <c r="C80" s="19" t="s">
        <v>122</v>
      </c>
      <c r="D80" s="40">
        <v>78</v>
      </c>
      <c r="E80" s="41" t="s">
        <v>65</v>
      </c>
      <c r="F80" s="28">
        <v>1987</v>
      </c>
      <c r="G80" s="42">
        <v>7925.2</v>
      </c>
      <c r="H80" s="43">
        <v>16</v>
      </c>
      <c r="I80" s="43">
        <v>1</v>
      </c>
      <c r="J80" s="44">
        <v>110</v>
      </c>
      <c r="K80" s="96" t="s">
        <v>174</v>
      </c>
      <c r="L80" s="44" t="s">
        <v>168</v>
      </c>
      <c r="M80" s="35" t="s">
        <v>167</v>
      </c>
      <c r="N80" s="40">
        <v>2</v>
      </c>
      <c r="O80" s="45">
        <v>2016</v>
      </c>
      <c r="P80" s="46">
        <v>1</v>
      </c>
      <c r="Q80" s="46">
        <v>1</v>
      </c>
      <c r="R80" s="46">
        <v>1</v>
      </c>
      <c r="S80" s="46">
        <v>2</v>
      </c>
      <c r="T80" s="149" t="s">
        <v>118</v>
      </c>
      <c r="U80" s="50">
        <v>2395</v>
      </c>
    </row>
    <row r="81" spans="1:21" ht="12.75" customHeight="1">
      <c r="A81" s="94">
        <v>74</v>
      </c>
      <c r="B81" s="72"/>
      <c r="C81" s="19" t="s">
        <v>132</v>
      </c>
      <c r="D81" s="40">
        <v>13</v>
      </c>
      <c r="E81" s="41" t="s">
        <v>66</v>
      </c>
      <c r="F81" s="28">
        <v>1976</v>
      </c>
      <c r="G81" s="42">
        <v>19267.1</v>
      </c>
      <c r="H81" s="43">
        <v>5</v>
      </c>
      <c r="I81" s="43">
        <v>25</v>
      </c>
      <c r="J81" s="44">
        <v>355</v>
      </c>
      <c r="K81" s="96" t="s">
        <v>174</v>
      </c>
      <c r="L81" s="44" t="s">
        <v>168</v>
      </c>
      <c r="M81" s="35" t="s">
        <v>167</v>
      </c>
      <c r="N81" s="40">
        <v>0</v>
      </c>
      <c r="O81" s="45" t="s">
        <v>118</v>
      </c>
      <c r="P81" s="46">
        <v>2</v>
      </c>
      <c r="Q81" s="46">
        <v>2</v>
      </c>
      <c r="R81" s="46">
        <v>2</v>
      </c>
      <c r="S81" s="46">
        <v>6</v>
      </c>
      <c r="T81" s="149" t="s">
        <v>118</v>
      </c>
      <c r="U81" s="50">
        <v>16568</v>
      </c>
    </row>
    <row r="82" spans="1:21" ht="12.75" customHeight="1">
      <c r="A82" s="28">
        <v>75</v>
      </c>
      <c r="B82" s="72"/>
      <c r="C82" s="39" t="s">
        <v>131</v>
      </c>
      <c r="D82" s="40">
        <v>23</v>
      </c>
      <c r="E82" s="41" t="s">
        <v>67</v>
      </c>
      <c r="F82" s="28">
        <v>1976</v>
      </c>
      <c r="G82" s="42">
        <v>25473.8</v>
      </c>
      <c r="H82" s="43">
        <v>9</v>
      </c>
      <c r="I82" s="43">
        <v>11</v>
      </c>
      <c r="J82" s="44">
        <v>391</v>
      </c>
      <c r="K82" s="96" t="s">
        <v>174</v>
      </c>
      <c r="L82" s="44" t="s">
        <v>168</v>
      </c>
      <c r="M82" s="35" t="s">
        <v>167</v>
      </c>
      <c r="N82" s="40">
        <v>11</v>
      </c>
      <c r="O82" s="45">
        <v>2014</v>
      </c>
      <c r="P82" s="46">
        <v>1</v>
      </c>
      <c r="Q82" s="46">
        <v>1</v>
      </c>
      <c r="R82" s="46">
        <v>1</v>
      </c>
      <c r="S82" s="46">
        <v>4</v>
      </c>
      <c r="T82" s="149" t="s">
        <v>118</v>
      </c>
      <c r="U82" s="50">
        <v>13747</v>
      </c>
    </row>
    <row r="83" spans="1:21" ht="12.75" customHeight="1">
      <c r="A83" s="28">
        <v>76</v>
      </c>
      <c r="B83" s="72"/>
      <c r="C83" s="39" t="s">
        <v>124</v>
      </c>
      <c r="D83" s="40" t="s">
        <v>98</v>
      </c>
      <c r="E83" s="41" t="s">
        <v>68</v>
      </c>
      <c r="F83" s="28">
        <v>2005</v>
      </c>
      <c r="G83" s="42">
        <v>3196.9</v>
      </c>
      <c r="H83" s="43">
        <v>10</v>
      </c>
      <c r="I83" s="43">
        <v>1</v>
      </c>
      <c r="J83" s="44">
        <v>54</v>
      </c>
      <c r="K83" s="96" t="s">
        <v>174</v>
      </c>
      <c r="L83" s="44" t="s">
        <v>168</v>
      </c>
      <c r="M83" s="35" t="s">
        <v>167</v>
      </c>
      <c r="N83" s="40">
        <v>1</v>
      </c>
      <c r="O83" s="45"/>
      <c r="P83" s="46">
        <v>1</v>
      </c>
      <c r="Q83" s="46">
        <v>1</v>
      </c>
      <c r="R83" s="46">
        <v>1</v>
      </c>
      <c r="S83" s="46">
        <v>2</v>
      </c>
      <c r="T83" s="149" t="s">
        <v>118</v>
      </c>
      <c r="U83" s="50">
        <v>1060</v>
      </c>
    </row>
    <row r="84" spans="1:21" ht="12.75" customHeight="1">
      <c r="A84" s="94">
        <v>77</v>
      </c>
      <c r="B84" s="72"/>
      <c r="C84" s="39" t="s">
        <v>124</v>
      </c>
      <c r="D84" s="40" t="s">
        <v>99</v>
      </c>
      <c r="E84" s="41" t="s">
        <v>69</v>
      </c>
      <c r="F84" s="28">
        <v>2005</v>
      </c>
      <c r="G84" s="42">
        <v>3189.1</v>
      </c>
      <c r="H84" s="43">
        <v>10</v>
      </c>
      <c r="I84" s="43">
        <v>1</v>
      </c>
      <c r="J84" s="44">
        <v>52</v>
      </c>
      <c r="K84" s="96" t="s">
        <v>174</v>
      </c>
      <c r="L84" s="44" t="s">
        <v>168</v>
      </c>
      <c r="M84" s="35" t="s">
        <v>167</v>
      </c>
      <c r="N84" s="40">
        <v>1</v>
      </c>
      <c r="O84" s="45"/>
      <c r="P84" s="46">
        <v>1</v>
      </c>
      <c r="Q84" s="46">
        <v>1</v>
      </c>
      <c r="R84" s="46">
        <v>1</v>
      </c>
      <c r="S84" s="46">
        <v>2</v>
      </c>
      <c r="T84" s="149" t="s">
        <v>118</v>
      </c>
      <c r="U84" s="50">
        <v>1062</v>
      </c>
    </row>
    <row r="85" spans="1:21" ht="12.75" customHeight="1">
      <c r="A85" s="28">
        <v>78</v>
      </c>
      <c r="B85" s="72"/>
      <c r="C85" s="39" t="s">
        <v>133</v>
      </c>
      <c r="D85" s="40">
        <v>25</v>
      </c>
      <c r="E85" s="41" t="s">
        <v>70</v>
      </c>
      <c r="F85" s="28">
        <v>1974</v>
      </c>
      <c r="G85" s="42">
        <v>5070.5</v>
      </c>
      <c r="H85" s="43">
        <v>14</v>
      </c>
      <c r="I85" s="43">
        <v>1</v>
      </c>
      <c r="J85" s="44">
        <v>97</v>
      </c>
      <c r="K85" s="96" t="s">
        <v>174</v>
      </c>
      <c r="L85" s="44" t="s">
        <v>168</v>
      </c>
      <c r="M85" s="35" t="s">
        <v>167</v>
      </c>
      <c r="N85" s="40">
        <v>2</v>
      </c>
      <c r="O85" s="45">
        <v>2013</v>
      </c>
      <c r="P85" s="46">
        <v>1</v>
      </c>
      <c r="Q85" s="46">
        <v>1</v>
      </c>
      <c r="R85" s="46">
        <v>1</v>
      </c>
      <c r="S85" s="46">
        <v>2</v>
      </c>
      <c r="T85" s="149" t="s">
        <v>118</v>
      </c>
      <c r="U85" s="50">
        <v>2519</v>
      </c>
    </row>
    <row r="86" spans="1:21" ht="12.75" customHeight="1">
      <c r="A86" s="28">
        <v>79</v>
      </c>
      <c r="B86" s="72"/>
      <c r="C86" s="39" t="s">
        <v>124</v>
      </c>
      <c r="D86" s="40">
        <v>99</v>
      </c>
      <c r="E86" s="41" t="s">
        <v>71</v>
      </c>
      <c r="F86" s="28">
        <v>1975</v>
      </c>
      <c r="G86" s="42">
        <v>15848</v>
      </c>
      <c r="H86" s="43">
        <v>9</v>
      </c>
      <c r="I86" s="43">
        <v>8</v>
      </c>
      <c r="J86" s="44">
        <v>287</v>
      </c>
      <c r="K86" s="96" t="s">
        <v>174</v>
      </c>
      <c r="L86" s="44" t="s">
        <v>168</v>
      </c>
      <c r="M86" s="35" t="s">
        <v>167</v>
      </c>
      <c r="N86" s="40">
        <v>8</v>
      </c>
      <c r="O86" s="45">
        <v>2013</v>
      </c>
      <c r="P86" s="46">
        <v>1</v>
      </c>
      <c r="Q86" s="46">
        <v>1</v>
      </c>
      <c r="R86" s="46">
        <v>1</v>
      </c>
      <c r="S86" s="46">
        <v>2</v>
      </c>
      <c r="T86" s="149" t="s">
        <v>118</v>
      </c>
      <c r="U86" s="50">
        <v>9402</v>
      </c>
    </row>
    <row r="87" spans="1:21" ht="34.5" customHeight="1">
      <c r="A87" s="94">
        <v>80</v>
      </c>
      <c r="B87" s="72"/>
      <c r="C87" s="39" t="s">
        <v>124</v>
      </c>
      <c r="D87" s="103" t="s">
        <v>117</v>
      </c>
      <c r="E87" s="41" t="s">
        <v>116</v>
      </c>
      <c r="F87" s="28">
        <v>2010</v>
      </c>
      <c r="G87" s="42">
        <v>12932</v>
      </c>
      <c r="H87" s="43">
        <v>10</v>
      </c>
      <c r="I87" s="43">
        <v>3</v>
      </c>
      <c r="J87" s="44">
        <v>107</v>
      </c>
      <c r="K87" s="104" t="s">
        <v>175</v>
      </c>
      <c r="L87" s="44" t="s">
        <v>168</v>
      </c>
      <c r="M87" s="35" t="s">
        <v>167</v>
      </c>
      <c r="N87" s="103">
        <v>3</v>
      </c>
      <c r="O87" s="45"/>
      <c r="P87" s="37">
        <v>1</v>
      </c>
      <c r="Q87" s="37">
        <v>1</v>
      </c>
      <c r="R87" s="37">
        <v>1</v>
      </c>
      <c r="S87" s="37">
        <v>3</v>
      </c>
      <c r="T87" s="150" t="s">
        <v>118</v>
      </c>
      <c r="U87" s="50">
        <v>4371</v>
      </c>
    </row>
    <row r="88" spans="1:21" ht="12.75" customHeight="1">
      <c r="A88" s="28">
        <v>81</v>
      </c>
      <c r="B88" s="72"/>
      <c r="C88" s="19" t="s">
        <v>132</v>
      </c>
      <c r="D88" s="40">
        <v>4</v>
      </c>
      <c r="E88" s="41" t="s">
        <v>72</v>
      </c>
      <c r="F88" s="28">
        <v>1976</v>
      </c>
      <c r="G88" s="42">
        <v>5032.9</v>
      </c>
      <c r="H88" s="43">
        <v>14</v>
      </c>
      <c r="I88" s="43">
        <v>1</v>
      </c>
      <c r="J88" s="44">
        <v>98</v>
      </c>
      <c r="K88" s="105" t="s">
        <v>174</v>
      </c>
      <c r="L88" s="44" t="s">
        <v>168</v>
      </c>
      <c r="M88" s="35" t="s">
        <v>167</v>
      </c>
      <c r="N88" s="40">
        <v>2</v>
      </c>
      <c r="O88" s="45">
        <v>2010</v>
      </c>
      <c r="P88" s="46">
        <v>1</v>
      </c>
      <c r="Q88" s="46">
        <v>1</v>
      </c>
      <c r="R88" s="46">
        <v>1</v>
      </c>
      <c r="S88" s="46">
        <v>2</v>
      </c>
      <c r="T88" s="149" t="s">
        <v>118</v>
      </c>
      <c r="U88" s="50">
        <v>2638</v>
      </c>
    </row>
    <row r="89" spans="1:21" ht="12.75" customHeight="1">
      <c r="A89" s="28">
        <v>82</v>
      </c>
      <c r="B89" s="72"/>
      <c r="C89" s="19" t="s">
        <v>132</v>
      </c>
      <c r="D89" s="40">
        <v>6</v>
      </c>
      <c r="E89" s="41" t="s">
        <v>73</v>
      </c>
      <c r="F89" s="28">
        <v>1976</v>
      </c>
      <c r="G89" s="42">
        <v>4584.4</v>
      </c>
      <c r="H89" s="43">
        <v>14</v>
      </c>
      <c r="I89" s="43">
        <v>1</v>
      </c>
      <c r="J89" s="44">
        <v>91</v>
      </c>
      <c r="K89" s="105" t="s">
        <v>174</v>
      </c>
      <c r="L89" s="44" t="s">
        <v>168</v>
      </c>
      <c r="M89" s="35" t="s">
        <v>167</v>
      </c>
      <c r="N89" s="40">
        <v>2</v>
      </c>
      <c r="O89" s="45">
        <v>2010</v>
      </c>
      <c r="P89" s="46">
        <v>1</v>
      </c>
      <c r="Q89" s="46">
        <v>1</v>
      </c>
      <c r="R89" s="46">
        <v>1</v>
      </c>
      <c r="S89" s="46">
        <v>2</v>
      </c>
      <c r="T89" s="149" t="s">
        <v>118</v>
      </c>
      <c r="U89" s="50">
        <v>2330</v>
      </c>
    </row>
    <row r="90" spans="1:21" ht="12.75" customHeight="1">
      <c r="A90" s="94">
        <v>83</v>
      </c>
      <c r="B90" s="72"/>
      <c r="C90" s="19" t="s">
        <v>132</v>
      </c>
      <c r="D90" s="40">
        <v>8</v>
      </c>
      <c r="E90" s="41" t="s">
        <v>74</v>
      </c>
      <c r="F90" s="28">
        <v>1975</v>
      </c>
      <c r="G90" s="42">
        <v>4965.5</v>
      </c>
      <c r="H90" s="43">
        <v>14</v>
      </c>
      <c r="I90" s="43">
        <v>1</v>
      </c>
      <c r="J90" s="44">
        <v>94</v>
      </c>
      <c r="K90" s="105" t="s">
        <v>174</v>
      </c>
      <c r="L90" s="44" t="s">
        <v>168</v>
      </c>
      <c r="M90" s="35" t="s">
        <v>167</v>
      </c>
      <c r="N90" s="40">
        <v>2</v>
      </c>
      <c r="O90" s="45">
        <v>2010</v>
      </c>
      <c r="P90" s="46">
        <v>1</v>
      </c>
      <c r="Q90" s="46">
        <v>1</v>
      </c>
      <c r="R90" s="46">
        <v>1</v>
      </c>
      <c r="S90" s="46">
        <v>2</v>
      </c>
      <c r="T90" s="149" t="s">
        <v>118</v>
      </c>
      <c r="U90" s="50">
        <v>2552</v>
      </c>
    </row>
    <row r="91" spans="1:21" ht="12.75" customHeight="1">
      <c r="A91" s="28">
        <v>84</v>
      </c>
      <c r="B91" s="72"/>
      <c r="C91" s="39" t="s">
        <v>133</v>
      </c>
      <c r="D91" s="40">
        <v>33</v>
      </c>
      <c r="E91" s="41" t="s">
        <v>75</v>
      </c>
      <c r="F91" s="28">
        <v>1977</v>
      </c>
      <c r="G91" s="42">
        <v>9320.2</v>
      </c>
      <c r="H91" s="43">
        <v>9</v>
      </c>
      <c r="I91" s="43">
        <v>4</v>
      </c>
      <c r="J91" s="44">
        <v>144</v>
      </c>
      <c r="K91" s="105" t="s">
        <v>174</v>
      </c>
      <c r="L91" s="44" t="s">
        <v>168</v>
      </c>
      <c r="M91" s="35" t="s">
        <v>167</v>
      </c>
      <c r="N91" s="40">
        <v>4</v>
      </c>
      <c r="O91" s="45">
        <v>2010</v>
      </c>
      <c r="P91" s="46">
        <v>1</v>
      </c>
      <c r="Q91" s="46">
        <v>1</v>
      </c>
      <c r="R91" s="46">
        <v>1</v>
      </c>
      <c r="S91" s="46">
        <v>2</v>
      </c>
      <c r="T91" s="149" t="s">
        <v>118</v>
      </c>
      <c r="U91" s="50">
        <v>6263</v>
      </c>
    </row>
    <row r="92" spans="1:21" ht="12.75" customHeight="1">
      <c r="A92" s="28">
        <v>85</v>
      </c>
      <c r="B92" s="72"/>
      <c r="C92" s="39" t="s">
        <v>133</v>
      </c>
      <c r="D92" s="40">
        <v>31</v>
      </c>
      <c r="E92" s="41" t="s">
        <v>86</v>
      </c>
      <c r="F92" s="28">
        <v>1979</v>
      </c>
      <c r="G92" s="42">
        <v>16958.7</v>
      </c>
      <c r="H92" s="43">
        <v>9</v>
      </c>
      <c r="I92" s="43">
        <v>7</v>
      </c>
      <c r="J92" s="44">
        <v>252</v>
      </c>
      <c r="K92" s="105" t="s">
        <v>174</v>
      </c>
      <c r="L92" s="44" t="s">
        <v>168</v>
      </c>
      <c r="M92" s="35" t="s">
        <v>167</v>
      </c>
      <c r="N92" s="40">
        <v>7</v>
      </c>
      <c r="O92" s="45">
        <v>2010</v>
      </c>
      <c r="P92" s="46">
        <v>1</v>
      </c>
      <c r="Q92" s="46">
        <v>1</v>
      </c>
      <c r="R92" s="46">
        <v>1</v>
      </c>
      <c r="S92" s="46">
        <v>4</v>
      </c>
      <c r="T92" s="149" t="s">
        <v>118</v>
      </c>
      <c r="U92" s="50">
        <v>8680</v>
      </c>
    </row>
    <row r="93" spans="1:21" ht="12.75" customHeight="1">
      <c r="A93" s="94">
        <v>86</v>
      </c>
      <c r="B93" s="72"/>
      <c r="C93" s="39" t="s">
        <v>133</v>
      </c>
      <c r="D93" s="40">
        <v>29</v>
      </c>
      <c r="E93" s="41" t="s">
        <v>76</v>
      </c>
      <c r="F93" s="28">
        <v>1978</v>
      </c>
      <c r="G93" s="42">
        <v>14815.9</v>
      </c>
      <c r="H93" s="43">
        <v>5</v>
      </c>
      <c r="I93" s="43">
        <v>19</v>
      </c>
      <c r="J93" s="44">
        <v>280</v>
      </c>
      <c r="K93" s="105" t="s">
        <v>174</v>
      </c>
      <c r="L93" s="44" t="s">
        <v>168</v>
      </c>
      <c r="M93" s="35" t="s">
        <v>167</v>
      </c>
      <c r="N93" s="40">
        <v>0</v>
      </c>
      <c r="O93" s="45" t="s">
        <v>118</v>
      </c>
      <c r="P93" s="46">
        <v>1</v>
      </c>
      <c r="Q93" s="46">
        <v>1</v>
      </c>
      <c r="R93" s="46">
        <v>1</v>
      </c>
      <c r="S93" s="46">
        <v>6</v>
      </c>
      <c r="T93" s="149" t="s">
        <v>118</v>
      </c>
      <c r="U93" s="50">
        <v>12269</v>
      </c>
    </row>
    <row r="94" spans="1:21" ht="12.75" customHeight="1">
      <c r="A94" s="28">
        <v>87</v>
      </c>
      <c r="B94" s="72"/>
      <c r="C94" s="39" t="s">
        <v>133</v>
      </c>
      <c r="D94" s="40">
        <v>37</v>
      </c>
      <c r="E94" s="41" t="s">
        <v>77</v>
      </c>
      <c r="F94" s="28">
        <v>1978</v>
      </c>
      <c r="G94" s="42">
        <v>14740.5</v>
      </c>
      <c r="H94" s="43">
        <v>5</v>
      </c>
      <c r="I94" s="43">
        <v>19</v>
      </c>
      <c r="J94" s="44">
        <v>281</v>
      </c>
      <c r="K94" s="105" t="s">
        <v>174</v>
      </c>
      <c r="L94" s="44" t="s">
        <v>168</v>
      </c>
      <c r="M94" s="35" t="s">
        <v>167</v>
      </c>
      <c r="N94" s="40">
        <v>0</v>
      </c>
      <c r="O94" s="45" t="s">
        <v>118</v>
      </c>
      <c r="P94" s="46">
        <v>1</v>
      </c>
      <c r="Q94" s="46">
        <v>1</v>
      </c>
      <c r="R94" s="46">
        <v>1</v>
      </c>
      <c r="S94" s="46">
        <v>6</v>
      </c>
      <c r="T94" s="149" t="s">
        <v>118</v>
      </c>
      <c r="U94" s="50">
        <v>11733</v>
      </c>
    </row>
    <row r="95" spans="1:21" ht="24" customHeight="1">
      <c r="A95" s="28">
        <v>88</v>
      </c>
      <c r="B95" s="106"/>
      <c r="C95" s="49" t="s">
        <v>133</v>
      </c>
      <c r="D95" s="31">
        <v>39</v>
      </c>
      <c r="E95" s="32" t="s">
        <v>78</v>
      </c>
      <c r="F95" s="29">
        <v>1977</v>
      </c>
      <c r="G95" s="33">
        <v>32265.9</v>
      </c>
      <c r="H95" s="34">
        <v>9</v>
      </c>
      <c r="I95" s="34">
        <v>12</v>
      </c>
      <c r="J95" s="35">
        <v>413</v>
      </c>
      <c r="K95" s="105" t="s">
        <v>174</v>
      </c>
      <c r="L95" s="44" t="s">
        <v>168</v>
      </c>
      <c r="M95" s="35" t="s">
        <v>167</v>
      </c>
      <c r="N95" s="31">
        <v>12</v>
      </c>
      <c r="O95" s="36" t="s">
        <v>149</v>
      </c>
      <c r="P95" s="37">
        <v>1</v>
      </c>
      <c r="Q95" s="37">
        <v>1</v>
      </c>
      <c r="R95" s="37">
        <v>1</v>
      </c>
      <c r="S95" s="37">
        <v>8</v>
      </c>
      <c r="T95" s="150" t="s">
        <v>118</v>
      </c>
      <c r="U95" s="50">
        <v>15399</v>
      </c>
    </row>
    <row r="96" spans="1:21" ht="12.75" customHeight="1">
      <c r="A96" s="94">
        <v>89</v>
      </c>
      <c r="B96" s="72"/>
      <c r="C96" s="19" t="s">
        <v>132</v>
      </c>
      <c r="D96" s="40">
        <v>12</v>
      </c>
      <c r="E96" s="41" t="s">
        <v>79</v>
      </c>
      <c r="F96" s="28">
        <v>1979</v>
      </c>
      <c r="G96" s="42">
        <v>15631.8</v>
      </c>
      <c r="H96" s="43">
        <v>5</v>
      </c>
      <c r="I96" s="43">
        <v>20</v>
      </c>
      <c r="J96" s="44">
        <v>275</v>
      </c>
      <c r="K96" s="105" t="s">
        <v>174</v>
      </c>
      <c r="L96" s="44" t="s">
        <v>168</v>
      </c>
      <c r="M96" s="35" t="s">
        <v>167</v>
      </c>
      <c r="N96" s="40">
        <v>0</v>
      </c>
      <c r="O96" s="45" t="s">
        <v>118</v>
      </c>
      <c r="P96" s="46">
        <v>2</v>
      </c>
      <c r="Q96" s="46">
        <v>2</v>
      </c>
      <c r="R96" s="46">
        <v>1</v>
      </c>
      <c r="S96" s="46">
        <v>6</v>
      </c>
      <c r="T96" s="149" t="s">
        <v>118</v>
      </c>
      <c r="U96" s="50">
        <v>13212</v>
      </c>
    </row>
    <row r="97" spans="1:21" ht="12.75" customHeight="1">
      <c r="A97" s="28">
        <v>90</v>
      </c>
      <c r="B97" s="72"/>
      <c r="C97" s="19" t="s">
        <v>122</v>
      </c>
      <c r="D97" s="40">
        <v>80</v>
      </c>
      <c r="E97" s="41" t="s">
        <v>80</v>
      </c>
      <c r="F97" s="28">
        <v>1977</v>
      </c>
      <c r="G97" s="42">
        <v>10630.6</v>
      </c>
      <c r="H97" s="43">
        <v>5</v>
      </c>
      <c r="I97" s="43">
        <v>14</v>
      </c>
      <c r="J97" s="44">
        <v>203</v>
      </c>
      <c r="K97" s="105" t="s">
        <v>174</v>
      </c>
      <c r="L97" s="44" t="s">
        <v>168</v>
      </c>
      <c r="M97" s="35" t="s">
        <v>167</v>
      </c>
      <c r="N97" s="40">
        <v>0</v>
      </c>
      <c r="O97" s="45" t="s">
        <v>118</v>
      </c>
      <c r="P97" s="46">
        <v>1</v>
      </c>
      <c r="Q97" s="46">
        <v>1</v>
      </c>
      <c r="R97" s="46">
        <v>1</v>
      </c>
      <c r="S97" s="46">
        <v>4</v>
      </c>
      <c r="T97" s="149" t="s">
        <v>118</v>
      </c>
      <c r="U97" s="50">
        <v>8853</v>
      </c>
    </row>
    <row r="98" spans="1:21" ht="23.25" customHeight="1">
      <c r="A98" s="28">
        <v>91</v>
      </c>
      <c r="B98" s="106"/>
      <c r="C98" s="30" t="s">
        <v>122</v>
      </c>
      <c r="D98" s="31">
        <v>84</v>
      </c>
      <c r="E98" s="32" t="s">
        <v>81</v>
      </c>
      <c r="F98" s="29">
        <v>1977</v>
      </c>
      <c r="G98" s="33">
        <v>32529.9</v>
      </c>
      <c r="H98" s="34">
        <v>9</v>
      </c>
      <c r="I98" s="34">
        <v>12</v>
      </c>
      <c r="J98" s="35">
        <v>416</v>
      </c>
      <c r="K98" s="105" t="s">
        <v>174</v>
      </c>
      <c r="L98" s="44" t="s">
        <v>168</v>
      </c>
      <c r="M98" s="35" t="s">
        <v>167</v>
      </c>
      <c r="N98" s="31">
        <v>12</v>
      </c>
      <c r="O98" s="36" t="s">
        <v>149</v>
      </c>
      <c r="P98" s="46">
        <v>1</v>
      </c>
      <c r="Q98" s="46">
        <v>1</v>
      </c>
      <c r="R98" s="46">
        <v>1</v>
      </c>
      <c r="S98" s="46">
        <v>6</v>
      </c>
      <c r="T98" s="149" t="s">
        <v>118</v>
      </c>
      <c r="U98" s="50">
        <v>14947</v>
      </c>
    </row>
    <row r="99" spans="1:21" ht="12.75" customHeight="1" thickBot="1">
      <c r="A99" s="94">
        <v>92</v>
      </c>
      <c r="B99" s="107"/>
      <c r="C99" s="19" t="s">
        <v>122</v>
      </c>
      <c r="D99" s="55" t="s">
        <v>100</v>
      </c>
      <c r="E99" s="56" t="s">
        <v>82</v>
      </c>
      <c r="F99" s="54">
        <v>1977</v>
      </c>
      <c r="G99" s="85">
        <v>14646.9</v>
      </c>
      <c r="H99" s="57">
        <v>5</v>
      </c>
      <c r="I99" s="57">
        <v>19</v>
      </c>
      <c r="J99" s="58">
        <v>280</v>
      </c>
      <c r="K99" s="108" t="s">
        <v>174</v>
      </c>
      <c r="L99" s="58" t="s">
        <v>168</v>
      </c>
      <c r="M99" s="58" t="s">
        <v>167</v>
      </c>
      <c r="N99" s="55">
        <v>0</v>
      </c>
      <c r="O99" s="59" t="s">
        <v>118</v>
      </c>
      <c r="P99" s="60">
        <v>1</v>
      </c>
      <c r="Q99" s="60">
        <v>1</v>
      </c>
      <c r="R99" s="60">
        <v>1</v>
      </c>
      <c r="S99" s="60">
        <v>6</v>
      </c>
      <c r="T99" s="151" t="s">
        <v>118</v>
      </c>
      <c r="U99" s="61">
        <v>12203</v>
      </c>
    </row>
    <row r="100" spans="1:21" ht="13.5" thickBot="1">
      <c r="A100" s="134" t="s">
        <v>164</v>
      </c>
      <c r="B100" s="135"/>
      <c r="C100" s="136"/>
      <c r="D100" s="87"/>
      <c r="E100" s="109"/>
      <c r="F100" s="109"/>
      <c r="G100" s="110">
        <f>SUM(G59:G99)</f>
        <v>539274.1</v>
      </c>
      <c r="H100" s="109"/>
      <c r="I100" s="111">
        <f>SUM(I59:I99)</f>
        <v>354</v>
      </c>
      <c r="J100" s="111">
        <f>SUM(J59:J99)</f>
        <v>8497</v>
      </c>
      <c r="K100" s="111"/>
      <c r="L100" s="111"/>
      <c r="M100" s="111"/>
      <c r="N100" s="111">
        <f>SUM(N59:N99)</f>
        <v>129</v>
      </c>
      <c r="O100" s="112"/>
      <c r="P100" s="111"/>
      <c r="Q100" s="110"/>
      <c r="R100" s="110"/>
      <c r="S100" s="110"/>
      <c r="T100" s="152"/>
      <c r="U100" s="148">
        <f>SUM(U59:U99)</f>
        <v>307453.88</v>
      </c>
    </row>
    <row r="101" spans="1:21" ht="13.5" thickBot="1">
      <c r="A101" s="139" t="s">
        <v>165</v>
      </c>
      <c r="B101" s="140"/>
      <c r="C101" s="141"/>
      <c r="D101" s="113"/>
      <c r="E101" s="113"/>
      <c r="F101" s="113"/>
      <c r="G101" s="114">
        <f>G33+G58+G100</f>
        <v>1273619.5</v>
      </c>
      <c r="H101" s="113"/>
      <c r="I101" s="115">
        <f>I33+I58+I100</f>
        <v>637</v>
      </c>
      <c r="J101" s="115">
        <f>J33+J58+J100</f>
        <v>19977</v>
      </c>
      <c r="K101" s="115"/>
      <c r="L101" s="115"/>
      <c r="M101" s="115"/>
      <c r="N101" s="115">
        <f>N33+N58+N100</f>
        <v>455</v>
      </c>
      <c r="O101" s="115"/>
      <c r="P101" s="115"/>
      <c r="Q101" s="114"/>
      <c r="R101" s="114"/>
      <c r="S101" s="114"/>
      <c r="T101" s="152"/>
      <c r="U101" s="148">
        <f>U100+U58+U33</f>
        <v>675980.0800000001</v>
      </c>
    </row>
    <row r="102" spans="1:15" ht="12.75">
      <c r="A102" s="2"/>
      <c r="B102" s="2"/>
      <c r="C102" s="2"/>
      <c r="D102" s="2"/>
      <c r="E102" s="2"/>
      <c r="F102" s="2"/>
      <c r="G102" s="6"/>
      <c r="H102" s="2"/>
      <c r="I102" s="2"/>
      <c r="J102" s="5"/>
      <c r="K102" s="5"/>
      <c r="L102" s="5"/>
      <c r="M102" s="5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6"/>
      <c r="H103" s="2"/>
      <c r="I103" s="2"/>
      <c r="J103" s="6"/>
      <c r="K103" s="6"/>
      <c r="L103" s="6"/>
      <c r="M103" s="6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9"/>
      <c r="H104" s="2"/>
      <c r="I104" s="2"/>
      <c r="J104" s="6"/>
      <c r="K104" s="6"/>
      <c r="L104" s="6"/>
      <c r="M104" s="6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6"/>
      <c r="H105" s="2"/>
      <c r="I105" s="2"/>
      <c r="J105" s="6"/>
      <c r="K105" s="6"/>
      <c r="L105" s="6"/>
      <c r="M105" s="6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6"/>
      <c r="H106" s="2"/>
      <c r="I106" s="2"/>
      <c r="J106" s="6"/>
      <c r="K106" s="6"/>
      <c r="L106" s="6"/>
      <c r="M106" s="6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6"/>
      <c r="H107" s="2"/>
      <c r="I107" s="2"/>
      <c r="J107" s="6"/>
      <c r="K107" s="6"/>
      <c r="L107" s="6"/>
      <c r="M107" s="6"/>
      <c r="N107" s="2"/>
      <c r="O107" s="2"/>
    </row>
    <row r="108" spans="1:15" ht="12.75">
      <c r="A108" s="132"/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</row>
    <row r="109" spans="1:15" ht="12.75">
      <c r="A109" s="3"/>
      <c r="B109" s="3"/>
      <c r="C109" s="3"/>
      <c r="D109" s="3"/>
      <c r="E109" s="3"/>
      <c r="F109" s="3"/>
      <c r="G109" s="7"/>
      <c r="H109" s="3"/>
      <c r="I109" s="3"/>
      <c r="J109" s="7"/>
      <c r="K109" s="7"/>
      <c r="L109" s="7"/>
      <c r="M109" s="7"/>
      <c r="N109" s="3"/>
      <c r="O109" s="3"/>
    </row>
    <row r="110" spans="1:15" ht="12.75">
      <c r="A110" s="3"/>
      <c r="B110" s="2"/>
      <c r="C110" s="3"/>
      <c r="D110" s="3"/>
      <c r="E110" s="3"/>
      <c r="F110" s="3"/>
      <c r="G110" s="7"/>
      <c r="H110" s="3"/>
      <c r="I110" s="3"/>
      <c r="J110" s="7"/>
      <c r="K110" s="7"/>
      <c r="L110" s="7"/>
      <c r="M110" s="7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7"/>
      <c r="H111" s="3"/>
      <c r="I111" s="3"/>
      <c r="J111" s="7"/>
      <c r="K111" s="7"/>
      <c r="L111" s="7"/>
      <c r="M111" s="7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7"/>
      <c r="H112" s="3"/>
      <c r="I112" s="3"/>
      <c r="J112" s="7"/>
      <c r="K112" s="7"/>
      <c r="L112" s="7"/>
      <c r="M112" s="7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7"/>
      <c r="H113" s="3"/>
      <c r="I113" s="3"/>
      <c r="J113" s="7"/>
      <c r="K113" s="7"/>
      <c r="L113" s="7"/>
      <c r="M113" s="7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7"/>
      <c r="H114" s="3"/>
      <c r="I114" s="3"/>
      <c r="J114" s="7"/>
      <c r="K114" s="7"/>
      <c r="L114" s="7"/>
      <c r="M114" s="7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7"/>
      <c r="H115" s="3"/>
      <c r="I115" s="3"/>
      <c r="J115" s="7"/>
      <c r="K115" s="7"/>
      <c r="L115" s="7"/>
      <c r="M115" s="7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7"/>
      <c r="H116" s="3"/>
      <c r="I116" s="3"/>
      <c r="J116" s="7"/>
      <c r="K116" s="7"/>
      <c r="L116" s="7"/>
      <c r="M116" s="7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7"/>
      <c r="H117" s="3"/>
      <c r="I117" s="3"/>
      <c r="J117" s="7"/>
      <c r="K117" s="7"/>
      <c r="L117" s="7"/>
      <c r="M117" s="7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7"/>
      <c r="H118" s="3"/>
      <c r="I118" s="3"/>
      <c r="J118" s="7"/>
      <c r="K118" s="7"/>
      <c r="L118" s="7"/>
      <c r="M118" s="7"/>
      <c r="N118" s="3"/>
      <c r="O118" s="3"/>
    </row>
    <row r="119" spans="1:15" ht="12.75">
      <c r="A119" s="3"/>
      <c r="B119" s="3"/>
      <c r="C119" s="3"/>
      <c r="D119" s="3"/>
      <c r="E119" s="3"/>
      <c r="F119" s="3"/>
      <c r="G119" s="7"/>
      <c r="H119" s="3"/>
      <c r="I119" s="3"/>
      <c r="J119" s="7"/>
      <c r="K119" s="7"/>
      <c r="L119" s="7"/>
      <c r="M119" s="7"/>
      <c r="N119" s="3"/>
      <c r="O119" s="3"/>
    </row>
    <row r="120" spans="1:15" ht="12.75">
      <c r="A120" s="3"/>
      <c r="B120" s="3"/>
      <c r="C120" s="3"/>
      <c r="D120" s="3"/>
      <c r="E120" s="3"/>
      <c r="F120" s="3"/>
      <c r="G120" s="7"/>
      <c r="H120" s="3"/>
      <c r="I120" s="3"/>
      <c r="J120" s="7"/>
      <c r="K120" s="7"/>
      <c r="L120" s="7"/>
      <c r="M120" s="7"/>
      <c r="N120" s="3"/>
      <c r="O120" s="3"/>
    </row>
    <row r="121" spans="1:15" ht="12.75">
      <c r="A121" s="3"/>
      <c r="B121" s="3"/>
      <c r="C121" s="3"/>
      <c r="D121" s="3"/>
      <c r="E121" s="3"/>
      <c r="F121" s="3"/>
      <c r="G121" s="7"/>
      <c r="H121" s="3"/>
      <c r="I121" s="3"/>
      <c r="J121" s="7"/>
      <c r="K121" s="7"/>
      <c r="L121" s="7"/>
      <c r="M121" s="7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7"/>
      <c r="H122" s="3"/>
      <c r="I122" s="3"/>
      <c r="J122" s="7"/>
      <c r="K122" s="7"/>
      <c r="L122" s="7"/>
      <c r="M122" s="7"/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7"/>
      <c r="H123" s="3"/>
      <c r="I123" s="3"/>
      <c r="J123" s="7"/>
      <c r="K123" s="7"/>
      <c r="L123" s="7"/>
      <c r="M123" s="7"/>
      <c r="N123" s="3"/>
      <c r="O123" s="3"/>
    </row>
    <row r="124" spans="1:15" ht="12.75">
      <c r="A124" s="3"/>
      <c r="B124" s="3"/>
      <c r="C124" s="3"/>
      <c r="D124" s="3"/>
      <c r="E124" s="3"/>
      <c r="F124" s="3"/>
      <c r="G124" s="7"/>
      <c r="H124" s="3"/>
      <c r="I124" s="3"/>
      <c r="J124" s="7"/>
      <c r="K124" s="7"/>
      <c r="L124" s="7"/>
      <c r="M124" s="7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7"/>
      <c r="H125" s="3"/>
      <c r="I125" s="3"/>
      <c r="J125" s="7"/>
      <c r="K125" s="7"/>
      <c r="L125" s="7"/>
      <c r="M125" s="7"/>
      <c r="N125" s="3"/>
      <c r="O125" s="3"/>
    </row>
    <row r="126" spans="1:15" ht="12.75">
      <c r="A126" s="3"/>
      <c r="B126" s="3"/>
      <c r="C126" s="3"/>
      <c r="D126" s="3"/>
      <c r="E126" s="3"/>
      <c r="F126" s="3"/>
      <c r="G126" s="7"/>
      <c r="H126" s="3"/>
      <c r="I126" s="3"/>
      <c r="J126" s="7"/>
      <c r="K126" s="7"/>
      <c r="L126" s="7"/>
      <c r="M126" s="7"/>
      <c r="N126" s="3"/>
      <c r="O126" s="3"/>
    </row>
    <row r="127" spans="1:15" ht="12.75">
      <c r="A127" s="3"/>
      <c r="B127" s="3"/>
      <c r="C127" s="3"/>
      <c r="D127" s="3"/>
      <c r="E127" s="3"/>
      <c r="F127" s="3"/>
      <c r="G127" s="7"/>
      <c r="H127" s="3"/>
      <c r="I127" s="3"/>
      <c r="J127" s="7"/>
      <c r="K127" s="7"/>
      <c r="L127" s="7"/>
      <c r="M127" s="7"/>
      <c r="N127" s="3"/>
      <c r="O127" s="3"/>
    </row>
    <row r="128" spans="1:15" ht="12.75">
      <c r="A128" s="3"/>
      <c r="B128" s="3"/>
      <c r="C128" s="3"/>
      <c r="D128" s="3"/>
      <c r="E128" s="3"/>
      <c r="F128" s="3"/>
      <c r="G128" s="7"/>
      <c r="H128" s="3"/>
      <c r="I128" s="3"/>
      <c r="J128" s="7"/>
      <c r="K128" s="7"/>
      <c r="L128" s="7"/>
      <c r="M128" s="7"/>
      <c r="N128" s="3"/>
      <c r="O128" s="3"/>
    </row>
    <row r="129" spans="1:15" ht="12.75">
      <c r="A129" s="3"/>
      <c r="B129" s="3"/>
      <c r="C129" s="3"/>
      <c r="D129" s="3"/>
      <c r="E129" s="3"/>
      <c r="F129" s="3"/>
      <c r="G129" s="7"/>
      <c r="H129" s="3"/>
      <c r="I129" s="3"/>
      <c r="J129" s="7"/>
      <c r="K129" s="7"/>
      <c r="L129" s="7"/>
      <c r="M129" s="7"/>
      <c r="N129" s="3"/>
      <c r="O129" s="3"/>
    </row>
    <row r="130" spans="1:15" ht="12.75">
      <c r="A130" s="3"/>
      <c r="B130" s="3"/>
      <c r="C130" s="3"/>
      <c r="D130" s="3"/>
      <c r="E130" s="3"/>
      <c r="F130" s="3"/>
      <c r="G130" s="7"/>
      <c r="H130" s="3"/>
      <c r="I130" s="3"/>
      <c r="J130" s="7"/>
      <c r="K130" s="7"/>
      <c r="L130" s="7"/>
      <c r="M130" s="7"/>
      <c r="N130" s="3"/>
      <c r="O130" s="3"/>
    </row>
    <row r="131" spans="1:15" ht="12.75">
      <c r="A131" s="3"/>
      <c r="B131" s="3"/>
      <c r="C131" s="3"/>
      <c r="D131" s="3"/>
      <c r="E131" s="3"/>
      <c r="F131" s="3"/>
      <c r="G131" s="7"/>
      <c r="H131" s="3"/>
      <c r="I131" s="3"/>
      <c r="J131" s="7"/>
      <c r="K131" s="7"/>
      <c r="L131" s="7"/>
      <c r="M131" s="7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7"/>
      <c r="H132" s="3"/>
      <c r="I132" s="3"/>
      <c r="J132" s="7"/>
      <c r="K132" s="7"/>
      <c r="L132" s="7"/>
      <c r="M132" s="7"/>
      <c r="N132" s="3"/>
      <c r="O132" s="3"/>
    </row>
    <row r="133" spans="1:15" ht="12.75">
      <c r="A133" s="3"/>
      <c r="B133" s="3"/>
      <c r="C133" s="3"/>
      <c r="D133" s="3"/>
      <c r="E133" s="3"/>
      <c r="F133" s="3"/>
      <c r="G133" s="7"/>
      <c r="H133" s="3"/>
      <c r="I133" s="3"/>
      <c r="J133" s="7"/>
      <c r="K133" s="7"/>
      <c r="L133" s="7"/>
      <c r="M133" s="7"/>
      <c r="N133" s="3"/>
      <c r="O133" s="3"/>
    </row>
    <row r="134" spans="1:15" ht="12.75">
      <c r="A134" s="3"/>
      <c r="B134" s="3"/>
      <c r="C134" s="3"/>
      <c r="D134" s="3"/>
      <c r="E134" s="3"/>
      <c r="F134" s="3"/>
      <c r="G134" s="7"/>
      <c r="H134" s="3"/>
      <c r="I134" s="3"/>
      <c r="J134" s="7"/>
      <c r="K134" s="7"/>
      <c r="L134" s="7"/>
      <c r="M134" s="7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7"/>
      <c r="H135" s="3"/>
      <c r="I135" s="3"/>
      <c r="J135" s="7"/>
      <c r="K135" s="7"/>
      <c r="L135" s="7"/>
      <c r="M135" s="7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7"/>
      <c r="H136" s="3"/>
      <c r="I136" s="3"/>
      <c r="J136" s="7"/>
      <c r="K136" s="7"/>
      <c r="L136" s="7"/>
      <c r="M136" s="7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7"/>
      <c r="H137" s="3"/>
      <c r="I137" s="3"/>
      <c r="J137" s="7"/>
      <c r="K137" s="7"/>
      <c r="L137" s="7"/>
      <c r="M137" s="7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7"/>
      <c r="H138" s="3"/>
      <c r="I138" s="3"/>
      <c r="J138" s="7"/>
      <c r="K138" s="7"/>
      <c r="L138" s="7"/>
      <c r="M138" s="7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7"/>
      <c r="H139" s="3"/>
      <c r="I139" s="3"/>
      <c r="J139" s="7"/>
      <c r="K139" s="7"/>
      <c r="L139" s="7"/>
      <c r="M139" s="7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7"/>
      <c r="H140" s="3"/>
      <c r="I140" s="3"/>
      <c r="J140" s="7"/>
      <c r="K140" s="7"/>
      <c r="L140" s="7"/>
      <c r="M140" s="7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7"/>
      <c r="H141" s="3"/>
      <c r="I141" s="3"/>
      <c r="J141" s="7"/>
      <c r="K141" s="7"/>
      <c r="L141" s="7"/>
      <c r="M141" s="7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7"/>
      <c r="H142" s="3"/>
      <c r="I142" s="3"/>
      <c r="J142" s="7"/>
      <c r="K142" s="7"/>
      <c r="L142" s="7"/>
      <c r="M142" s="7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7"/>
      <c r="H143" s="3"/>
      <c r="I143" s="3"/>
      <c r="J143" s="7"/>
      <c r="K143" s="7"/>
      <c r="L143" s="7"/>
      <c r="M143" s="7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7"/>
      <c r="H144" s="3"/>
      <c r="I144" s="3"/>
      <c r="J144" s="7"/>
      <c r="K144" s="7"/>
      <c r="L144" s="7"/>
      <c r="M144" s="7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7"/>
      <c r="H145" s="3"/>
      <c r="I145" s="3"/>
      <c r="J145" s="7"/>
      <c r="K145" s="7"/>
      <c r="L145" s="7"/>
      <c r="M145" s="7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7"/>
      <c r="H146" s="3"/>
      <c r="I146" s="3"/>
      <c r="J146" s="7"/>
      <c r="K146" s="7"/>
      <c r="L146" s="7"/>
      <c r="M146" s="7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7"/>
      <c r="H147" s="3"/>
      <c r="I147" s="3"/>
      <c r="J147" s="7"/>
      <c r="K147" s="7"/>
      <c r="L147" s="7"/>
      <c r="M147" s="7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7"/>
      <c r="H148" s="3"/>
      <c r="I148" s="3"/>
      <c r="J148" s="7"/>
      <c r="K148" s="7"/>
      <c r="L148" s="7"/>
      <c r="M148" s="7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7"/>
      <c r="H149" s="3"/>
      <c r="I149" s="3"/>
      <c r="J149" s="7"/>
      <c r="K149" s="7"/>
      <c r="L149" s="7"/>
      <c r="M149" s="7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7"/>
      <c r="H150" s="3"/>
      <c r="I150" s="3"/>
      <c r="J150" s="7"/>
      <c r="K150" s="7"/>
      <c r="L150" s="7"/>
      <c r="M150" s="7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7"/>
      <c r="H151" s="3"/>
      <c r="I151" s="3"/>
      <c r="J151" s="7"/>
      <c r="K151" s="7"/>
      <c r="L151" s="7"/>
      <c r="M151" s="7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7"/>
      <c r="H152" s="3"/>
      <c r="I152" s="3"/>
      <c r="J152" s="7"/>
      <c r="K152" s="7"/>
      <c r="L152" s="7"/>
      <c r="M152" s="7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7"/>
      <c r="H153" s="3"/>
      <c r="I153" s="3"/>
      <c r="J153" s="7"/>
      <c r="K153" s="7"/>
      <c r="L153" s="7"/>
      <c r="M153" s="7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7"/>
      <c r="H154" s="3"/>
      <c r="I154" s="3"/>
      <c r="J154" s="7"/>
      <c r="K154" s="7"/>
      <c r="L154" s="7"/>
      <c r="M154" s="7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7"/>
      <c r="H155" s="3"/>
      <c r="I155" s="3"/>
      <c r="J155" s="7"/>
      <c r="K155" s="7"/>
      <c r="L155" s="7"/>
      <c r="M155" s="7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7"/>
      <c r="H156" s="3"/>
      <c r="I156" s="3"/>
      <c r="J156" s="7"/>
      <c r="K156" s="7"/>
      <c r="L156" s="7"/>
      <c r="M156" s="7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7"/>
      <c r="H157" s="3"/>
      <c r="I157" s="3"/>
      <c r="J157" s="7"/>
      <c r="K157" s="7"/>
      <c r="L157" s="7"/>
      <c r="M157" s="7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7"/>
      <c r="H158" s="3"/>
      <c r="I158" s="3"/>
      <c r="J158" s="7"/>
      <c r="K158" s="7"/>
      <c r="L158" s="7"/>
      <c r="M158" s="7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7"/>
      <c r="H159" s="3"/>
      <c r="I159" s="3"/>
      <c r="J159" s="7"/>
      <c r="K159" s="7"/>
      <c r="L159" s="7"/>
      <c r="M159" s="7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7"/>
      <c r="H160" s="3"/>
      <c r="I160" s="3"/>
      <c r="J160" s="7"/>
      <c r="K160" s="7"/>
      <c r="L160" s="7"/>
      <c r="M160" s="7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7"/>
      <c r="H161" s="3"/>
      <c r="I161" s="3"/>
      <c r="J161" s="7"/>
      <c r="K161" s="7"/>
      <c r="L161" s="7"/>
      <c r="M161" s="7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7"/>
      <c r="H162" s="3"/>
      <c r="I162" s="3"/>
      <c r="J162" s="7"/>
      <c r="K162" s="7"/>
      <c r="L162" s="7"/>
      <c r="M162" s="7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7"/>
      <c r="H163" s="3"/>
      <c r="I163" s="3"/>
      <c r="J163" s="7"/>
      <c r="K163" s="7"/>
      <c r="L163" s="7"/>
      <c r="M163" s="7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7"/>
      <c r="H164" s="3"/>
      <c r="I164" s="3"/>
      <c r="J164" s="7"/>
      <c r="K164" s="7"/>
      <c r="L164" s="7"/>
      <c r="M164" s="7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7"/>
      <c r="H165" s="3"/>
      <c r="I165" s="3"/>
      <c r="J165" s="7"/>
      <c r="K165" s="7"/>
      <c r="L165" s="7"/>
      <c r="M165" s="7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7"/>
      <c r="H166" s="3"/>
      <c r="I166" s="3"/>
      <c r="J166" s="7"/>
      <c r="K166" s="7"/>
      <c r="L166" s="7"/>
      <c r="M166" s="7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7"/>
      <c r="H167" s="3"/>
      <c r="I167" s="3"/>
      <c r="J167" s="7"/>
      <c r="K167" s="7"/>
      <c r="L167" s="7"/>
      <c r="M167" s="7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7"/>
      <c r="H168" s="3"/>
      <c r="I168" s="3"/>
      <c r="J168" s="7"/>
      <c r="K168" s="7"/>
      <c r="L168" s="7"/>
      <c r="M168" s="7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7"/>
      <c r="H169" s="3"/>
      <c r="I169" s="3"/>
      <c r="J169" s="7"/>
      <c r="K169" s="7"/>
      <c r="L169" s="7"/>
      <c r="M169" s="7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7"/>
      <c r="H170" s="3"/>
      <c r="I170" s="3"/>
      <c r="J170" s="7"/>
      <c r="K170" s="7"/>
      <c r="L170" s="7"/>
      <c r="M170" s="7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7"/>
      <c r="H171" s="3"/>
      <c r="I171" s="3"/>
      <c r="J171" s="7"/>
      <c r="K171" s="7"/>
      <c r="L171" s="7"/>
      <c r="M171" s="7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7"/>
      <c r="H172" s="3"/>
      <c r="I172" s="3"/>
      <c r="J172" s="7"/>
      <c r="K172" s="7"/>
      <c r="L172" s="7"/>
      <c r="M172" s="7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7"/>
      <c r="H173" s="3"/>
      <c r="I173" s="3"/>
      <c r="J173" s="7"/>
      <c r="K173" s="7"/>
      <c r="L173" s="7"/>
      <c r="M173" s="7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7"/>
      <c r="H174" s="3"/>
      <c r="I174" s="3"/>
      <c r="J174" s="7"/>
      <c r="K174" s="7"/>
      <c r="L174" s="7"/>
      <c r="M174" s="7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7"/>
      <c r="H175" s="3"/>
      <c r="I175" s="3"/>
      <c r="J175" s="7"/>
      <c r="K175" s="7"/>
      <c r="L175" s="7"/>
      <c r="M175" s="7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7"/>
      <c r="H176" s="3"/>
      <c r="I176" s="3"/>
      <c r="J176" s="7"/>
      <c r="K176" s="7"/>
      <c r="L176" s="7"/>
      <c r="M176" s="7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7"/>
      <c r="H177" s="3"/>
      <c r="I177" s="3"/>
      <c r="J177" s="7"/>
      <c r="K177" s="7"/>
      <c r="L177" s="7"/>
      <c r="M177" s="7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7"/>
      <c r="H178" s="3"/>
      <c r="I178" s="3"/>
      <c r="J178" s="7"/>
      <c r="K178" s="7"/>
      <c r="L178" s="7"/>
      <c r="M178" s="7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7"/>
      <c r="H179" s="3"/>
      <c r="I179" s="3"/>
      <c r="J179" s="7"/>
      <c r="K179" s="7"/>
      <c r="L179" s="7"/>
      <c r="M179" s="7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7"/>
      <c r="H180" s="3"/>
      <c r="I180" s="3"/>
      <c r="J180" s="7"/>
      <c r="K180" s="7"/>
      <c r="L180" s="7"/>
      <c r="M180" s="7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7"/>
      <c r="H181" s="3"/>
      <c r="I181" s="3"/>
      <c r="J181" s="7"/>
      <c r="K181" s="7"/>
      <c r="L181" s="7"/>
      <c r="M181" s="7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7"/>
      <c r="H182" s="3"/>
      <c r="I182" s="3"/>
      <c r="J182" s="7"/>
      <c r="K182" s="7"/>
      <c r="L182" s="7"/>
      <c r="M182" s="7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7"/>
      <c r="H183" s="3"/>
      <c r="I183" s="3"/>
      <c r="J183" s="7"/>
      <c r="K183" s="7"/>
      <c r="L183" s="7"/>
      <c r="M183" s="7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7"/>
      <c r="H184" s="3"/>
      <c r="I184" s="3"/>
      <c r="J184" s="7"/>
      <c r="K184" s="7"/>
      <c r="L184" s="7"/>
      <c r="M184" s="7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7"/>
      <c r="H185" s="3"/>
      <c r="I185" s="3"/>
      <c r="J185" s="7"/>
      <c r="K185" s="7"/>
      <c r="L185" s="7"/>
      <c r="M185" s="7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7"/>
      <c r="H186" s="3"/>
      <c r="I186" s="3"/>
      <c r="J186" s="7"/>
      <c r="K186" s="7"/>
      <c r="L186" s="7"/>
      <c r="M186" s="7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7"/>
      <c r="H187" s="3"/>
      <c r="I187" s="3"/>
      <c r="J187" s="7"/>
      <c r="K187" s="7"/>
      <c r="L187" s="7"/>
      <c r="M187" s="7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7"/>
      <c r="H188" s="3"/>
      <c r="I188" s="3"/>
      <c r="J188" s="7"/>
      <c r="K188" s="7"/>
      <c r="L188" s="7"/>
      <c r="M188" s="7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7"/>
      <c r="H189" s="3"/>
      <c r="I189" s="3"/>
      <c r="J189" s="7"/>
      <c r="K189" s="7"/>
      <c r="L189" s="7"/>
      <c r="M189" s="7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7"/>
      <c r="H190" s="3"/>
      <c r="I190" s="3"/>
      <c r="J190" s="7"/>
      <c r="K190" s="7"/>
      <c r="L190" s="7"/>
      <c r="M190" s="7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7"/>
      <c r="H191" s="3"/>
      <c r="I191" s="3"/>
      <c r="J191" s="7"/>
      <c r="K191" s="7"/>
      <c r="L191" s="7"/>
      <c r="M191" s="7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7"/>
      <c r="H192" s="3"/>
      <c r="I192" s="3"/>
      <c r="J192" s="7"/>
      <c r="K192" s="7"/>
      <c r="L192" s="7"/>
      <c r="M192" s="7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7"/>
      <c r="H193" s="3"/>
      <c r="I193" s="3"/>
      <c r="J193" s="7"/>
      <c r="K193" s="7"/>
      <c r="L193" s="7"/>
      <c r="M193" s="7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7"/>
      <c r="H194" s="3"/>
      <c r="I194" s="3"/>
      <c r="J194" s="7"/>
      <c r="K194" s="7"/>
      <c r="L194" s="7"/>
      <c r="M194" s="7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7"/>
      <c r="H195" s="3"/>
      <c r="I195" s="3"/>
      <c r="J195" s="7"/>
      <c r="K195" s="7"/>
      <c r="L195" s="7"/>
      <c r="M195" s="7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7"/>
      <c r="H196" s="3"/>
      <c r="I196" s="3"/>
      <c r="J196" s="7"/>
      <c r="K196" s="7"/>
      <c r="L196" s="7"/>
      <c r="M196" s="7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7"/>
      <c r="H197" s="3"/>
      <c r="I197" s="3"/>
      <c r="J197" s="7"/>
      <c r="K197" s="7"/>
      <c r="L197" s="7"/>
      <c r="M197" s="7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7"/>
      <c r="H198" s="3"/>
      <c r="I198" s="3"/>
      <c r="J198" s="7"/>
      <c r="K198" s="7"/>
      <c r="L198" s="7"/>
      <c r="M198" s="7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7"/>
      <c r="H199" s="3"/>
      <c r="I199" s="3"/>
      <c r="J199" s="7"/>
      <c r="K199" s="7"/>
      <c r="L199" s="7"/>
      <c r="M199" s="7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7"/>
      <c r="H200" s="3"/>
      <c r="I200" s="3"/>
      <c r="J200" s="7"/>
      <c r="K200" s="7"/>
      <c r="L200" s="7"/>
      <c r="M200" s="7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7"/>
      <c r="H201" s="3"/>
      <c r="I201" s="3"/>
      <c r="J201" s="7"/>
      <c r="K201" s="7"/>
      <c r="L201" s="7"/>
      <c r="M201" s="7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7"/>
      <c r="H202" s="3"/>
      <c r="I202" s="3"/>
      <c r="J202" s="7"/>
      <c r="K202" s="7"/>
      <c r="L202" s="7"/>
      <c r="M202" s="7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7"/>
      <c r="H203" s="3"/>
      <c r="I203" s="3"/>
      <c r="J203" s="7"/>
      <c r="K203" s="7"/>
      <c r="L203" s="7"/>
      <c r="M203" s="7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7"/>
      <c r="H204" s="3"/>
      <c r="I204" s="3"/>
      <c r="J204" s="7"/>
      <c r="K204" s="7"/>
      <c r="L204" s="7"/>
      <c r="M204" s="7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7"/>
      <c r="H205" s="3"/>
      <c r="I205" s="3"/>
      <c r="J205" s="7"/>
      <c r="K205" s="7"/>
      <c r="L205" s="7"/>
      <c r="M205" s="7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7"/>
      <c r="H206" s="3"/>
      <c r="I206" s="3"/>
      <c r="J206" s="7"/>
      <c r="K206" s="7"/>
      <c r="L206" s="7"/>
      <c r="M206" s="7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7"/>
      <c r="H207" s="3"/>
      <c r="I207" s="3"/>
      <c r="J207" s="7"/>
      <c r="K207" s="7"/>
      <c r="L207" s="7"/>
      <c r="M207" s="7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7"/>
      <c r="H208" s="3"/>
      <c r="I208" s="3"/>
      <c r="J208" s="7"/>
      <c r="K208" s="7"/>
      <c r="L208" s="7"/>
      <c r="M208" s="7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7"/>
      <c r="H209" s="3"/>
      <c r="I209" s="3"/>
      <c r="J209" s="7"/>
      <c r="K209" s="7"/>
      <c r="L209" s="7"/>
      <c r="M209" s="7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7"/>
      <c r="H210" s="3"/>
      <c r="I210" s="3"/>
      <c r="J210" s="7"/>
      <c r="K210" s="7"/>
      <c r="L210" s="7"/>
      <c r="M210" s="7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7"/>
      <c r="H211" s="3"/>
      <c r="I211" s="3"/>
      <c r="J211" s="7"/>
      <c r="K211" s="7"/>
      <c r="L211" s="7"/>
      <c r="M211" s="7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7"/>
      <c r="H212" s="3"/>
      <c r="I212" s="3"/>
      <c r="J212" s="7"/>
      <c r="K212" s="7"/>
      <c r="L212" s="7"/>
      <c r="M212" s="7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7"/>
      <c r="H213" s="3"/>
      <c r="I213" s="3"/>
      <c r="J213" s="7"/>
      <c r="K213" s="7"/>
      <c r="L213" s="7"/>
      <c r="M213" s="7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7"/>
      <c r="H214" s="3"/>
      <c r="I214" s="3"/>
      <c r="J214" s="7"/>
      <c r="K214" s="7"/>
      <c r="L214" s="7"/>
      <c r="M214" s="7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7"/>
      <c r="H215" s="3"/>
      <c r="I215" s="3"/>
      <c r="J215" s="7"/>
      <c r="K215" s="7"/>
      <c r="L215" s="7"/>
      <c r="M215" s="7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7"/>
      <c r="H216" s="3"/>
      <c r="I216" s="3"/>
      <c r="J216" s="7"/>
      <c r="K216" s="7"/>
      <c r="L216" s="7"/>
      <c r="M216" s="7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7"/>
      <c r="H217" s="3"/>
      <c r="I217" s="3"/>
      <c r="J217" s="7"/>
      <c r="K217" s="7"/>
      <c r="L217" s="7"/>
      <c r="M217" s="7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7"/>
      <c r="H218" s="3"/>
      <c r="I218" s="3"/>
      <c r="J218" s="7"/>
      <c r="K218" s="7"/>
      <c r="L218" s="7"/>
      <c r="M218" s="7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7"/>
      <c r="H219" s="3"/>
      <c r="I219" s="3"/>
      <c r="J219" s="7"/>
      <c r="K219" s="7"/>
      <c r="L219" s="7"/>
      <c r="M219" s="7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7"/>
      <c r="H220" s="3"/>
      <c r="I220" s="3"/>
      <c r="J220" s="7"/>
      <c r="K220" s="7"/>
      <c r="L220" s="7"/>
      <c r="M220" s="7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7"/>
      <c r="H221" s="3"/>
      <c r="I221" s="3"/>
      <c r="J221" s="7"/>
      <c r="K221" s="7"/>
      <c r="L221" s="7"/>
      <c r="M221" s="7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7"/>
      <c r="H222" s="3"/>
      <c r="I222" s="3"/>
      <c r="J222" s="7"/>
      <c r="K222" s="7"/>
      <c r="L222" s="7"/>
      <c r="M222" s="7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7"/>
      <c r="H223" s="3"/>
      <c r="I223" s="3"/>
      <c r="J223" s="7"/>
      <c r="K223" s="7"/>
      <c r="L223" s="7"/>
      <c r="M223" s="7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7"/>
      <c r="H224" s="3"/>
      <c r="I224" s="3"/>
      <c r="J224" s="7"/>
      <c r="K224" s="7"/>
      <c r="L224" s="7"/>
      <c r="M224" s="7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7"/>
      <c r="H225" s="3"/>
      <c r="I225" s="3"/>
      <c r="J225" s="7"/>
      <c r="K225" s="7"/>
      <c r="L225" s="7"/>
      <c r="M225" s="7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7"/>
      <c r="H226" s="3"/>
      <c r="I226" s="3"/>
      <c r="J226" s="7"/>
      <c r="K226" s="7"/>
      <c r="L226" s="7"/>
      <c r="M226" s="7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7"/>
      <c r="H227" s="3"/>
      <c r="I227" s="3"/>
      <c r="J227" s="7"/>
      <c r="K227" s="7"/>
      <c r="L227" s="7"/>
      <c r="M227" s="7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7"/>
      <c r="H228" s="3"/>
      <c r="I228" s="3"/>
      <c r="J228" s="7"/>
      <c r="K228" s="7"/>
      <c r="L228" s="7"/>
      <c r="M228" s="7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7"/>
      <c r="H229" s="3"/>
      <c r="I229" s="3"/>
      <c r="J229" s="7"/>
      <c r="K229" s="7"/>
      <c r="L229" s="7"/>
      <c r="M229" s="7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7"/>
      <c r="H230" s="3"/>
      <c r="I230" s="3"/>
      <c r="J230" s="7"/>
      <c r="K230" s="7"/>
      <c r="L230" s="7"/>
      <c r="M230" s="7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7"/>
      <c r="H231" s="3"/>
      <c r="I231" s="3"/>
      <c r="J231" s="7"/>
      <c r="K231" s="7"/>
      <c r="L231" s="7"/>
      <c r="M231" s="7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7"/>
      <c r="H232" s="3"/>
      <c r="I232" s="3"/>
      <c r="J232" s="7"/>
      <c r="K232" s="7"/>
      <c r="L232" s="7"/>
      <c r="M232" s="7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7"/>
      <c r="H233" s="3"/>
      <c r="I233" s="3"/>
      <c r="J233" s="7"/>
      <c r="K233" s="7"/>
      <c r="L233" s="7"/>
      <c r="M233" s="7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7"/>
      <c r="H234" s="3"/>
      <c r="I234" s="3"/>
      <c r="J234" s="7"/>
      <c r="K234" s="7"/>
      <c r="L234" s="7"/>
      <c r="M234" s="7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7"/>
      <c r="H235" s="3"/>
      <c r="I235" s="3"/>
      <c r="J235" s="7"/>
      <c r="K235" s="7"/>
      <c r="L235" s="7"/>
      <c r="M235" s="7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7"/>
      <c r="H236" s="3"/>
      <c r="I236" s="3"/>
      <c r="J236" s="7"/>
      <c r="K236" s="7"/>
      <c r="L236" s="7"/>
      <c r="M236" s="7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7"/>
      <c r="H237" s="3"/>
      <c r="I237" s="3"/>
      <c r="J237" s="7"/>
      <c r="K237" s="7"/>
      <c r="L237" s="7"/>
      <c r="M237" s="7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7"/>
      <c r="H238" s="3"/>
      <c r="I238" s="3"/>
      <c r="J238" s="7"/>
      <c r="K238" s="7"/>
      <c r="L238" s="7"/>
      <c r="M238" s="7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7"/>
      <c r="H239" s="3"/>
      <c r="I239" s="3"/>
      <c r="J239" s="7"/>
      <c r="K239" s="7"/>
      <c r="L239" s="7"/>
      <c r="M239" s="7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7"/>
      <c r="H240" s="3"/>
      <c r="I240" s="3"/>
      <c r="J240" s="7"/>
      <c r="K240" s="7"/>
      <c r="L240" s="7"/>
      <c r="M240" s="7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7"/>
      <c r="H241" s="3"/>
      <c r="I241" s="3"/>
      <c r="J241" s="7"/>
      <c r="K241" s="7"/>
      <c r="L241" s="7"/>
      <c r="M241" s="7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7"/>
      <c r="H242" s="3"/>
      <c r="I242" s="3"/>
      <c r="J242" s="7"/>
      <c r="K242" s="7"/>
      <c r="L242" s="7"/>
      <c r="M242" s="7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7"/>
      <c r="H243" s="3"/>
      <c r="I243" s="3"/>
      <c r="J243" s="7"/>
      <c r="K243" s="7"/>
      <c r="L243" s="7"/>
      <c r="M243" s="7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7"/>
      <c r="H244" s="3"/>
      <c r="I244" s="3"/>
      <c r="J244" s="7"/>
      <c r="K244" s="7"/>
      <c r="L244" s="7"/>
      <c r="M244" s="7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7"/>
      <c r="H245" s="3"/>
      <c r="I245" s="3"/>
      <c r="J245" s="7"/>
      <c r="K245" s="7"/>
      <c r="L245" s="7"/>
      <c r="M245" s="7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7"/>
      <c r="H246" s="3"/>
      <c r="I246" s="3"/>
      <c r="J246" s="7"/>
      <c r="K246" s="7"/>
      <c r="L246" s="7"/>
      <c r="M246" s="7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7"/>
      <c r="H247" s="3"/>
      <c r="I247" s="3"/>
      <c r="J247" s="7"/>
      <c r="K247" s="7"/>
      <c r="L247" s="7"/>
      <c r="M247" s="7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7"/>
      <c r="H248" s="3"/>
      <c r="I248" s="3"/>
      <c r="J248" s="7"/>
      <c r="K248" s="7"/>
      <c r="L248" s="7"/>
      <c r="M248" s="7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7"/>
      <c r="H249" s="3"/>
      <c r="I249" s="3"/>
      <c r="J249" s="7"/>
      <c r="K249" s="7"/>
      <c r="L249" s="7"/>
      <c r="M249" s="7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7"/>
      <c r="H250" s="3"/>
      <c r="I250" s="3"/>
      <c r="J250" s="7"/>
      <c r="K250" s="7"/>
      <c r="L250" s="7"/>
      <c r="M250" s="7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7"/>
      <c r="H251" s="3"/>
      <c r="I251" s="3"/>
      <c r="J251" s="7"/>
      <c r="K251" s="7"/>
      <c r="L251" s="7"/>
      <c r="M251" s="7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7"/>
      <c r="H252" s="3"/>
      <c r="I252" s="3"/>
      <c r="J252" s="7"/>
      <c r="K252" s="7"/>
      <c r="L252" s="7"/>
      <c r="M252" s="7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7"/>
      <c r="H253" s="3"/>
      <c r="I253" s="3"/>
      <c r="J253" s="7"/>
      <c r="K253" s="7"/>
      <c r="L253" s="7"/>
      <c r="M253" s="7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7"/>
      <c r="H254" s="3"/>
      <c r="I254" s="3"/>
      <c r="J254" s="7"/>
      <c r="K254" s="7"/>
      <c r="L254" s="7"/>
      <c r="M254" s="7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7"/>
      <c r="H255" s="3"/>
      <c r="I255" s="3"/>
      <c r="J255" s="7"/>
      <c r="K255" s="7"/>
      <c r="L255" s="7"/>
      <c r="M255" s="7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7"/>
      <c r="H256" s="3"/>
      <c r="I256" s="3"/>
      <c r="J256" s="7"/>
      <c r="K256" s="7"/>
      <c r="L256" s="7"/>
      <c r="M256" s="7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7"/>
      <c r="H257" s="3"/>
      <c r="I257" s="3"/>
      <c r="J257" s="7"/>
      <c r="K257" s="7"/>
      <c r="L257" s="7"/>
      <c r="M257" s="7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7"/>
      <c r="H258" s="3"/>
      <c r="I258" s="3"/>
      <c r="J258" s="7"/>
      <c r="K258" s="7"/>
      <c r="L258" s="7"/>
      <c r="M258" s="7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7"/>
      <c r="H259" s="3"/>
      <c r="I259" s="3"/>
      <c r="J259" s="7"/>
      <c r="K259" s="7"/>
      <c r="L259" s="7"/>
      <c r="M259" s="7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7"/>
      <c r="H260" s="3"/>
      <c r="I260" s="3"/>
      <c r="J260" s="7"/>
      <c r="K260" s="7"/>
      <c r="L260" s="7"/>
      <c r="M260" s="7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7"/>
      <c r="H261" s="3"/>
      <c r="I261" s="3"/>
      <c r="J261" s="7"/>
      <c r="K261" s="7"/>
      <c r="L261" s="7"/>
      <c r="M261" s="7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7"/>
      <c r="H262" s="3"/>
      <c r="I262" s="3"/>
      <c r="J262" s="7"/>
      <c r="K262" s="7"/>
      <c r="L262" s="7"/>
      <c r="M262" s="7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7"/>
      <c r="H263" s="3"/>
      <c r="I263" s="3"/>
      <c r="J263" s="7"/>
      <c r="K263" s="7"/>
      <c r="L263" s="7"/>
      <c r="M263" s="7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7"/>
      <c r="H264" s="3"/>
      <c r="I264" s="3"/>
      <c r="J264" s="7"/>
      <c r="K264" s="7"/>
      <c r="L264" s="7"/>
      <c r="M264" s="7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7"/>
      <c r="H265" s="3"/>
      <c r="I265" s="3"/>
      <c r="J265" s="7"/>
      <c r="K265" s="7"/>
      <c r="L265" s="7"/>
      <c r="M265" s="7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7"/>
      <c r="H266" s="3"/>
      <c r="I266" s="3"/>
      <c r="J266" s="7"/>
      <c r="K266" s="7"/>
      <c r="L266" s="7"/>
      <c r="M266" s="7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7"/>
      <c r="H267" s="3"/>
      <c r="I267" s="3"/>
      <c r="J267" s="7"/>
      <c r="K267" s="7"/>
      <c r="L267" s="7"/>
      <c r="M267" s="7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7"/>
      <c r="H268" s="3"/>
      <c r="I268" s="3"/>
      <c r="J268" s="7"/>
      <c r="K268" s="7"/>
      <c r="L268" s="7"/>
      <c r="M268" s="7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7"/>
      <c r="H269" s="3"/>
      <c r="I269" s="3"/>
      <c r="J269" s="7"/>
      <c r="K269" s="7"/>
      <c r="L269" s="7"/>
      <c r="M269" s="7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7"/>
      <c r="H270" s="3"/>
      <c r="I270" s="3"/>
      <c r="J270" s="7"/>
      <c r="K270" s="7"/>
      <c r="L270" s="7"/>
      <c r="M270" s="7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7"/>
      <c r="H271" s="3"/>
      <c r="I271" s="3"/>
      <c r="J271" s="7"/>
      <c r="K271" s="7"/>
      <c r="L271" s="7"/>
      <c r="M271" s="7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7"/>
      <c r="H272" s="3"/>
      <c r="I272" s="3"/>
      <c r="J272" s="7"/>
      <c r="K272" s="7"/>
      <c r="L272" s="7"/>
      <c r="M272" s="7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7"/>
      <c r="H273" s="3"/>
      <c r="I273" s="3"/>
      <c r="J273" s="7"/>
      <c r="K273" s="7"/>
      <c r="L273" s="7"/>
      <c r="M273" s="7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7"/>
      <c r="H274" s="3"/>
      <c r="I274" s="3"/>
      <c r="J274" s="7"/>
      <c r="K274" s="7"/>
      <c r="L274" s="7"/>
      <c r="M274" s="7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7"/>
      <c r="H275" s="3"/>
      <c r="I275" s="3"/>
      <c r="J275" s="7"/>
      <c r="K275" s="7"/>
      <c r="L275" s="7"/>
      <c r="M275" s="7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7"/>
      <c r="H276" s="3"/>
      <c r="I276" s="3"/>
      <c r="J276" s="7"/>
      <c r="K276" s="7"/>
      <c r="L276" s="7"/>
      <c r="M276" s="7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7"/>
      <c r="H277" s="3"/>
      <c r="I277" s="3"/>
      <c r="J277" s="7"/>
      <c r="K277" s="7"/>
      <c r="L277" s="7"/>
      <c r="M277" s="7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7"/>
      <c r="H278" s="3"/>
      <c r="I278" s="3"/>
      <c r="J278" s="7"/>
      <c r="K278" s="7"/>
      <c r="L278" s="7"/>
      <c r="M278" s="7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7"/>
      <c r="H279" s="3"/>
      <c r="I279" s="3"/>
      <c r="J279" s="7"/>
      <c r="K279" s="7"/>
      <c r="L279" s="7"/>
      <c r="M279" s="7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7"/>
      <c r="H280" s="3"/>
      <c r="I280" s="3"/>
      <c r="J280" s="7"/>
      <c r="K280" s="7"/>
      <c r="L280" s="7"/>
      <c r="M280" s="7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7"/>
      <c r="H281" s="3"/>
      <c r="I281" s="3"/>
      <c r="J281" s="7"/>
      <c r="K281" s="7"/>
      <c r="L281" s="7"/>
      <c r="M281" s="7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7"/>
      <c r="H282" s="3"/>
      <c r="I282" s="3"/>
      <c r="J282" s="7"/>
      <c r="K282" s="7"/>
      <c r="L282" s="7"/>
      <c r="M282" s="7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7"/>
      <c r="H283" s="3"/>
      <c r="I283" s="3"/>
      <c r="J283" s="7"/>
      <c r="K283" s="7"/>
      <c r="L283" s="7"/>
      <c r="M283" s="7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7"/>
      <c r="H284" s="3"/>
      <c r="I284" s="3"/>
      <c r="J284" s="7"/>
      <c r="K284" s="7"/>
      <c r="L284" s="7"/>
      <c r="M284" s="7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7"/>
      <c r="H285" s="3"/>
      <c r="I285" s="3"/>
      <c r="J285" s="7"/>
      <c r="K285" s="7"/>
      <c r="L285" s="7"/>
      <c r="M285" s="7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7"/>
      <c r="H286" s="3"/>
      <c r="I286" s="3"/>
      <c r="J286" s="7"/>
      <c r="K286" s="7"/>
      <c r="L286" s="7"/>
      <c r="M286" s="7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7"/>
      <c r="H287" s="3"/>
      <c r="I287" s="3"/>
      <c r="J287" s="7"/>
      <c r="K287" s="7"/>
      <c r="L287" s="7"/>
      <c r="M287" s="7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7"/>
      <c r="H288" s="3"/>
      <c r="I288" s="3"/>
      <c r="J288" s="7"/>
      <c r="K288" s="7"/>
      <c r="L288" s="7"/>
      <c r="M288" s="7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7"/>
      <c r="H289" s="3"/>
      <c r="I289" s="3"/>
      <c r="J289" s="7"/>
      <c r="K289" s="7"/>
      <c r="L289" s="7"/>
      <c r="M289" s="7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7"/>
      <c r="H290" s="3"/>
      <c r="I290" s="3"/>
      <c r="J290" s="7"/>
      <c r="K290" s="7"/>
      <c r="L290" s="7"/>
      <c r="M290" s="7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7"/>
      <c r="H291" s="3"/>
      <c r="I291" s="3"/>
      <c r="J291" s="7"/>
      <c r="K291" s="7"/>
      <c r="L291" s="7"/>
      <c r="M291" s="7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7"/>
      <c r="H292" s="3"/>
      <c r="I292" s="3"/>
      <c r="J292" s="7"/>
      <c r="K292" s="7"/>
      <c r="L292" s="7"/>
      <c r="M292" s="7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7"/>
      <c r="H293" s="3"/>
      <c r="I293" s="3"/>
      <c r="J293" s="7"/>
      <c r="K293" s="7"/>
      <c r="L293" s="7"/>
      <c r="M293" s="7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7"/>
      <c r="H294" s="3"/>
      <c r="I294" s="3"/>
      <c r="J294" s="7"/>
      <c r="K294" s="7"/>
      <c r="L294" s="7"/>
      <c r="M294" s="7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7"/>
      <c r="H295" s="3"/>
      <c r="I295" s="3"/>
      <c r="J295" s="7"/>
      <c r="K295" s="7"/>
      <c r="L295" s="7"/>
      <c r="M295" s="7"/>
      <c r="N295" s="3"/>
      <c r="O295" s="3"/>
    </row>
  </sheetData>
  <sheetProtection/>
  <mergeCells count="23">
    <mergeCell ref="U4:U5"/>
    <mergeCell ref="B4:B5"/>
    <mergeCell ref="A101:C101"/>
    <mergeCell ref="C4:E4"/>
    <mergeCell ref="A33:C33"/>
    <mergeCell ref="A4:A5"/>
    <mergeCell ref="F4:F5"/>
    <mergeCell ref="R73:R74"/>
    <mergeCell ref="A2:T2"/>
    <mergeCell ref="D5:E5"/>
    <mergeCell ref="N4:O4"/>
    <mergeCell ref="I4:I5"/>
    <mergeCell ref="A108:O108"/>
    <mergeCell ref="A58:C58"/>
    <mergeCell ref="G4:G5"/>
    <mergeCell ref="J4:J5"/>
    <mergeCell ref="A100:C100"/>
    <mergeCell ref="K4:K5"/>
    <mergeCell ref="L4:L5"/>
    <mergeCell ref="M4:M5"/>
    <mergeCell ref="P4:T4"/>
    <mergeCell ref="P68:P69"/>
    <mergeCell ref="H4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Насибуллина Ирина Геннадьевна</cp:lastModifiedBy>
  <cp:lastPrinted>2018-08-22T10:41:51Z</cp:lastPrinted>
  <dcterms:created xsi:type="dcterms:W3CDTF">2006-10-27T07:35:54Z</dcterms:created>
  <dcterms:modified xsi:type="dcterms:W3CDTF">2018-12-29T08:11:11Z</dcterms:modified>
  <cp:category/>
  <cp:version/>
  <cp:contentType/>
  <cp:contentStatus/>
</cp:coreProperties>
</file>