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8715" firstSheet="4" activeTab="8"/>
  </bookViews>
  <sheets>
    <sheet name="январь 2020" sheetId="1" r:id="rId1"/>
    <sheet name="февраль " sheetId="2" r:id="rId2"/>
    <sheet name="март 2020" sheetId="3" r:id="rId3"/>
    <sheet name="апрель 2020" sheetId="4" r:id="rId4"/>
    <sheet name="май 2020" sheetId="5" r:id="rId5"/>
    <sheet name="июнь 2020" sheetId="6" r:id="rId6"/>
    <sheet name="июль 2020" sheetId="7" r:id="rId7"/>
    <sheet name="август 2020" sheetId="8" r:id="rId8"/>
    <sheet name="сентябрь 2020" sheetId="9" r:id="rId9"/>
  </sheets>
  <definedNames>
    <definedName name="_xlnm.Print_Area" localSheetId="3">'апрель 2020'!$A$1:$L$757</definedName>
    <definedName name="_xlnm.Print_Area" localSheetId="5">'июнь 2020'!$A$1:$L$760</definedName>
    <definedName name="_xlnm.Print_Area" localSheetId="2">'март 2020'!$A$1:$L$757</definedName>
    <definedName name="_xlnm.Print_Area" localSheetId="8">'сентябрь 2020'!$A$4:$L$759</definedName>
    <definedName name="_xlnm.Print_Area" localSheetId="1">'февраль '!$A$1:$L$756</definedName>
    <definedName name="_xlnm.Print_Area" localSheetId="0">'январь 2020'!$A$1:$L$757</definedName>
  </definedNames>
  <calcPr fullCalcOnLoad="1" refMode="R1C1"/>
</workbook>
</file>

<file path=xl/sharedStrings.xml><?xml version="1.0" encoding="utf-8"?>
<sst xmlns="http://schemas.openxmlformats.org/spreadsheetml/2006/main" count="14815" uniqueCount="1018">
  <si>
    <t>Организация:</t>
  </si>
  <si>
    <t xml:space="preserve">за </t>
  </si>
  <si>
    <t>№</t>
  </si>
  <si>
    <t>Адрес</t>
  </si>
  <si>
    <t>ООО "ЖЭУ-14"</t>
  </si>
  <si>
    <t>17/01</t>
  </si>
  <si>
    <t>Пр.Х.Туфана 22/9</t>
  </si>
  <si>
    <t>17/03</t>
  </si>
  <si>
    <t>Пр.Х.Туфана 18/51</t>
  </si>
  <si>
    <t>17/05</t>
  </si>
  <si>
    <t>Пр.Мира 55</t>
  </si>
  <si>
    <t>17/06</t>
  </si>
  <si>
    <t>Бул.Солнечный 1</t>
  </si>
  <si>
    <t>17/07</t>
  </si>
  <si>
    <t>Бул.Солнечный 5</t>
  </si>
  <si>
    <t>17/10</t>
  </si>
  <si>
    <t>Бул.Школьный 3</t>
  </si>
  <si>
    <t>17/11</t>
  </si>
  <si>
    <t>Бул.Солнечный 6</t>
  </si>
  <si>
    <t>17/12</t>
  </si>
  <si>
    <t>Бул.Солнечный 4</t>
  </si>
  <si>
    <t>17/13</t>
  </si>
  <si>
    <t>Пр.Мира 57</t>
  </si>
  <si>
    <t>17/15</t>
  </si>
  <si>
    <t>Пр.Мира 61</t>
  </si>
  <si>
    <t>17/16</t>
  </si>
  <si>
    <t>Бул.Школьный 1</t>
  </si>
  <si>
    <t>18/01</t>
  </si>
  <si>
    <t>Бул.Главмосстр.3</t>
  </si>
  <si>
    <t>18/02</t>
  </si>
  <si>
    <t>Бул.Школьный 6</t>
  </si>
  <si>
    <t>18/03</t>
  </si>
  <si>
    <t>Бул.Школьный 4</t>
  </si>
  <si>
    <t>18/04</t>
  </si>
  <si>
    <t>Пр.Мира 63</t>
  </si>
  <si>
    <t>18/06</t>
  </si>
  <si>
    <t>Пр.Мира 67</t>
  </si>
  <si>
    <t>18/07</t>
  </si>
  <si>
    <t>Бул.Главмосстр.1</t>
  </si>
  <si>
    <t>18/11</t>
  </si>
  <si>
    <t>Бул.Главмосстр.6</t>
  </si>
  <si>
    <t>18/12</t>
  </si>
  <si>
    <t>Бул.Главмосстр.4</t>
  </si>
  <si>
    <t>18/13</t>
  </si>
  <si>
    <t>Пр.Мира 69</t>
  </si>
  <si>
    <t>18/15</t>
  </si>
  <si>
    <t>Пр.Мира 73/21</t>
  </si>
  <si>
    <t>18/16</t>
  </si>
  <si>
    <t>Пр.Вахитова 25</t>
  </si>
  <si>
    <t>16/10</t>
  </si>
  <si>
    <t>Беляева 16</t>
  </si>
  <si>
    <t>11/12</t>
  </si>
  <si>
    <t>Беляева 17</t>
  </si>
  <si>
    <t>16/11</t>
  </si>
  <si>
    <t>Беляева 20</t>
  </si>
  <si>
    <t>11/11</t>
  </si>
  <si>
    <t>Беляева 21</t>
  </si>
  <si>
    <t>16/12</t>
  </si>
  <si>
    <t>Беляева 22</t>
  </si>
  <si>
    <t>16/13</t>
  </si>
  <si>
    <t>Беляева 24</t>
  </si>
  <si>
    <t>11/06</t>
  </si>
  <si>
    <t>Беляева 25</t>
  </si>
  <si>
    <t>11/26</t>
  </si>
  <si>
    <t>Беляева 29</t>
  </si>
  <si>
    <t>16/01</t>
  </si>
  <si>
    <t>Беляева 30/1</t>
  </si>
  <si>
    <t>16/02</t>
  </si>
  <si>
    <t>Беляева 30/2</t>
  </si>
  <si>
    <t>16/15</t>
  </si>
  <si>
    <t>Беляева 30/3</t>
  </si>
  <si>
    <t>16/17</t>
  </si>
  <si>
    <t>Беляева 30/4</t>
  </si>
  <si>
    <t>16/18</t>
  </si>
  <si>
    <t>Беляева 30/5</t>
  </si>
  <si>
    <t>11/27</t>
  </si>
  <si>
    <t>Беляева 31</t>
  </si>
  <si>
    <t>11/14</t>
  </si>
  <si>
    <t>Мира 25</t>
  </si>
  <si>
    <t>11/25</t>
  </si>
  <si>
    <t>Мира 31</t>
  </si>
  <si>
    <t>11/17</t>
  </si>
  <si>
    <t>Мира 35</t>
  </si>
  <si>
    <t>11/09</t>
  </si>
  <si>
    <t>Мира 37/15</t>
  </si>
  <si>
    <t>16/09</t>
  </si>
  <si>
    <t>Мира 39</t>
  </si>
  <si>
    <t>16/14</t>
  </si>
  <si>
    <t>Мира 43</t>
  </si>
  <si>
    <t>16/08</t>
  </si>
  <si>
    <t>Мира 47</t>
  </si>
  <si>
    <t>16/03</t>
  </si>
  <si>
    <t>Мира 49</t>
  </si>
  <si>
    <t>11/01</t>
  </si>
  <si>
    <t>Сююмбике 4</t>
  </si>
  <si>
    <t>11/33</t>
  </si>
  <si>
    <t>Сююмбике 6</t>
  </si>
  <si>
    <t>11/24</t>
  </si>
  <si>
    <t>Сююмбике 8</t>
  </si>
  <si>
    <t>11/31</t>
  </si>
  <si>
    <t>Сююмбике 10</t>
  </si>
  <si>
    <t>11/32</t>
  </si>
  <si>
    <t>Сююмбике 10/2</t>
  </si>
  <si>
    <t>Сююмбике 12</t>
  </si>
  <si>
    <t>ООО "ЖЭУ-17"</t>
  </si>
  <si>
    <t>23/12</t>
  </si>
  <si>
    <t>Автозаводский,26</t>
  </si>
  <si>
    <t>20/05а</t>
  </si>
  <si>
    <t>Автозаводский 41  корп. А</t>
  </si>
  <si>
    <t>20/02</t>
  </si>
  <si>
    <t>Сююмбике 54</t>
  </si>
  <si>
    <t>20/04</t>
  </si>
  <si>
    <t>Сююмбике 56</t>
  </si>
  <si>
    <t>20/05</t>
  </si>
  <si>
    <t>Сююмбике 58/41</t>
  </si>
  <si>
    <t>23/02</t>
  </si>
  <si>
    <t>Сююмбике 64</t>
  </si>
  <si>
    <t>23/04</t>
  </si>
  <si>
    <t>Сююмбике 66</t>
  </si>
  <si>
    <t>23/05</t>
  </si>
  <si>
    <t>Сююмбике 68</t>
  </si>
  <si>
    <t>20/07</t>
  </si>
  <si>
    <t>Цветочный 1</t>
  </si>
  <si>
    <t>23/11а</t>
  </si>
  <si>
    <t>Цветочный 9/24а</t>
  </si>
  <si>
    <t>23/11б</t>
  </si>
  <si>
    <t>Цветочный 9/24б</t>
  </si>
  <si>
    <t>23/11в</t>
  </si>
  <si>
    <t>Цветочный 9/24в</t>
  </si>
  <si>
    <t>23/11г</t>
  </si>
  <si>
    <t>Цветочный 9/24г</t>
  </si>
  <si>
    <t>23/11д</t>
  </si>
  <si>
    <t>Цветочный 9/24д</t>
  </si>
  <si>
    <t>Цветочный 17В</t>
  </si>
  <si>
    <t>ООО "ЖЭУ-18"</t>
  </si>
  <si>
    <t>25/09</t>
  </si>
  <si>
    <t>Мира 97/2</t>
  </si>
  <si>
    <t>25/08</t>
  </si>
  <si>
    <t>Мира 99</t>
  </si>
  <si>
    <t>25/07а</t>
  </si>
  <si>
    <t>Мира 99 а</t>
  </si>
  <si>
    <t>25/07б</t>
  </si>
  <si>
    <t>Мира 99Б</t>
  </si>
  <si>
    <t>25/24</t>
  </si>
  <si>
    <t>Сююмбике 80</t>
  </si>
  <si>
    <t>25/26</t>
  </si>
  <si>
    <t>Сююмбике 84</t>
  </si>
  <si>
    <t>25/27</t>
  </si>
  <si>
    <t>Сююмбике 86/43</t>
  </si>
  <si>
    <t>25/11</t>
  </si>
  <si>
    <t>Татарстан 4</t>
  </si>
  <si>
    <t>25/12</t>
  </si>
  <si>
    <t>Татарстан 6</t>
  </si>
  <si>
    <t>25/13</t>
  </si>
  <si>
    <t>Татарстан 8</t>
  </si>
  <si>
    <t>25/21</t>
  </si>
  <si>
    <t>Татарстан 12</t>
  </si>
  <si>
    <t>25/06</t>
  </si>
  <si>
    <t>Яшьлек 25</t>
  </si>
  <si>
    <t>25/16</t>
  </si>
  <si>
    <t>Яшьлек 29</t>
  </si>
  <si>
    <t>25/15н</t>
  </si>
  <si>
    <t>Яшьлек 31</t>
  </si>
  <si>
    <t>25/15</t>
  </si>
  <si>
    <t>Яшьлек 33</t>
  </si>
  <si>
    <t>25/18</t>
  </si>
  <si>
    <t>Яшьлек 37</t>
  </si>
  <si>
    <t>25/20</t>
  </si>
  <si>
    <t>Яшьлек 39</t>
  </si>
  <si>
    <t>Сююмбике 72</t>
  </si>
  <si>
    <t>24/03</t>
  </si>
  <si>
    <t>Сююмбике 74</t>
  </si>
  <si>
    <t>24/04</t>
  </si>
  <si>
    <t>Сююмбике 78</t>
  </si>
  <si>
    <t>22/15</t>
  </si>
  <si>
    <t>Татарстан 9</t>
  </si>
  <si>
    <t>24/06</t>
  </si>
  <si>
    <t>Татарстан 13</t>
  </si>
  <si>
    <t>24/08</t>
  </si>
  <si>
    <t>Цветочный 23</t>
  </si>
  <si>
    <t xml:space="preserve">Всего ООО «Ремжилстрой» :            89 домов   </t>
  </si>
  <si>
    <t>ФИО</t>
  </si>
  <si>
    <t>подпись</t>
  </si>
  <si>
    <t>ФИО(полностью), тел.</t>
  </si>
  <si>
    <t>дата исполнения</t>
  </si>
  <si>
    <t>ООО УК "Ремжилстрой"</t>
  </si>
  <si>
    <t>наименование услуги</t>
  </si>
  <si>
    <t>дата начала нарушения</t>
  </si>
  <si>
    <t>дата окончания нарушения</t>
  </si>
  <si>
    <t>причина снижения</t>
  </si>
  <si>
    <t xml:space="preserve"> номер приказа</t>
  </si>
  <si>
    <t>сумма перерасчета (руб.)</t>
  </si>
  <si>
    <t>тип услуги (коммунальная, жилищная,  дополнительнвая)</t>
  </si>
  <si>
    <t>коммунальная</t>
  </si>
  <si>
    <t>жилищная</t>
  </si>
  <si>
    <t>ХВС</t>
  </si>
  <si>
    <t>ГВС</t>
  </si>
  <si>
    <t>отопление</t>
  </si>
  <si>
    <t>Всего</t>
  </si>
  <si>
    <t>Всего по услугам</t>
  </si>
  <si>
    <t>содержание лифта</t>
  </si>
  <si>
    <t>пользование  лифтом</t>
  </si>
  <si>
    <t>Сведения о случаях снижения платы</t>
  </si>
  <si>
    <t>дата приказа</t>
  </si>
  <si>
    <t>Итого по "ЖЭУ-14": 22дома</t>
  </si>
  <si>
    <t>Итого по "ЖЭУ-18": 23дома</t>
  </si>
  <si>
    <t>Примечание (номера квартир)</t>
  </si>
  <si>
    <r>
      <t xml:space="preserve">Форма предоставляется </t>
    </r>
    <r>
      <rPr>
        <b/>
        <sz val="10"/>
        <rFont val="Arial Cyr"/>
        <family val="0"/>
      </rPr>
      <t>ежемесячно</t>
    </r>
    <r>
      <rPr>
        <sz val="10"/>
        <rFont val="Arial Cyr"/>
        <family val="0"/>
      </rPr>
      <t xml:space="preserve">, </t>
    </r>
  </si>
  <si>
    <t xml:space="preserve"> в срок до 15 числа месяца, следующего за отчетным</t>
  </si>
  <si>
    <t>канализация</t>
  </si>
  <si>
    <t>24/02</t>
  </si>
  <si>
    <t>11/03</t>
  </si>
  <si>
    <t>23/07в</t>
  </si>
  <si>
    <t>домофон</t>
  </si>
  <si>
    <t>ООО "Центр"</t>
  </si>
  <si>
    <t>тек.рем. и т.о. лифта</t>
  </si>
  <si>
    <t>телеантена</t>
  </si>
  <si>
    <t>Сююмбике 50</t>
  </si>
  <si>
    <t>ИТОГО  по "Центр":28 домов</t>
  </si>
  <si>
    <t>Итого по "ЖЭУ-17": 16 домов</t>
  </si>
  <si>
    <t>20/01</t>
  </si>
  <si>
    <r>
      <t xml:space="preserve">Исполнитель: </t>
    </r>
    <r>
      <rPr>
        <u val="single"/>
        <sz val="10"/>
        <rFont val="Arial Cyr"/>
        <family val="0"/>
      </rPr>
      <t xml:space="preserve">  Бальбат Татьяна Анатольевна</t>
    </r>
  </si>
  <si>
    <t>Дятлова Т.С.</t>
  </si>
  <si>
    <t>79</t>
  </si>
  <si>
    <t>отсут.норм.темпер.гвс</t>
  </si>
  <si>
    <t>1-485</t>
  </si>
  <si>
    <t>январь</t>
  </si>
  <si>
    <t>Главный инженер</t>
  </si>
  <si>
    <t>263</t>
  </si>
  <si>
    <t>февраль</t>
  </si>
  <si>
    <t>1-111</t>
  </si>
  <si>
    <t>35</t>
  </si>
  <si>
    <t>1-680</t>
  </si>
  <si>
    <t>1-108</t>
  </si>
  <si>
    <t>отсут.норм.темпер.гвс
не соответ.качеству</t>
  </si>
  <si>
    <t>1-214</t>
  </si>
  <si>
    <t>не соответ.качеству</t>
  </si>
  <si>
    <t>39</t>
  </si>
  <si>
    <t xml:space="preserve">отсут.норм.темпер.гвс </t>
  </si>
  <si>
    <t>1-144</t>
  </si>
  <si>
    <t>отключение, порыв в подвале</t>
  </si>
  <si>
    <t>37-72</t>
  </si>
  <si>
    <t>отключение, порыв трассы</t>
  </si>
  <si>
    <t>16</t>
  </si>
  <si>
    <t>01.01.20</t>
  </si>
  <si>
    <t>отсут.норм.темп.гвс</t>
  </si>
  <si>
    <t>1-233</t>
  </si>
  <si>
    <t>116,191,195,210</t>
  </si>
  <si>
    <t>03.01.20</t>
  </si>
  <si>
    <t>не соответ.качеству гвс</t>
  </si>
  <si>
    <t>106</t>
  </si>
  <si>
    <t>3,24,25,106</t>
  </si>
  <si>
    <t>26.12.19</t>
  </si>
  <si>
    <t>99</t>
  </si>
  <si>
    <t>08.01.20</t>
  </si>
  <si>
    <t>46</t>
  </si>
  <si>
    <t>18.01.20</t>
  </si>
  <si>
    <t>12,30,34,36,40,43,55,81,93</t>
  </si>
  <si>
    <t>17.01.20</t>
  </si>
  <si>
    <t>31.12.19</t>
  </si>
  <si>
    <t>13</t>
  </si>
  <si>
    <t>1-235</t>
  </si>
  <si>
    <t>12.01.20</t>
  </si>
  <si>
    <t>14.01.20</t>
  </si>
  <si>
    <t>1-225</t>
  </si>
  <si>
    <t>240</t>
  </si>
  <si>
    <t>13.01.20</t>
  </si>
  <si>
    <t>1-226</t>
  </si>
  <si>
    <t>25.12.19</t>
  </si>
  <si>
    <t>1,377</t>
  </si>
  <si>
    <t>82</t>
  </si>
  <si>
    <t>25,472,484</t>
  </si>
  <si>
    <t>11.01.20</t>
  </si>
  <si>
    <t>77,85</t>
  </si>
  <si>
    <t>5,25,49,77,93,106,107,195,206,207,212,
216,240,259,272,351,444,462</t>
  </si>
  <si>
    <t>19.01.20</t>
  </si>
  <si>
    <t>1-236</t>
  </si>
  <si>
    <t>45</t>
  </si>
  <si>
    <t>155,170,176</t>
  </si>
  <si>
    <t>19.12.19</t>
  </si>
  <si>
    <t>458,470,604</t>
  </si>
  <si>
    <t>07.01.20</t>
  </si>
  <si>
    <t>74</t>
  </si>
  <si>
    <t>20.12.19</t>
  </si>
  <si>
    <t>22.01.20</t>
  </si>
  <si>
    <t>1-237</t>
  </si>
  <si>
    <t>11,15,29,41,48,92,149,245,298,302,311,
321,332,335,344,360,406,407,410,411,
455,458,461,477,501,536,597,638</t>
  </si>
  <si>
    <t>05.02.20</t>
  </si>
  <si>
    <t>124</t>
  </si>
  <si>
    <t>21.01.20</t>
  </si>
  <si>
    <t>1-681</t>
  </si>
  <si>
    <t>458,627</t>
  </si>
  <si>
    <t>06.02.20</t>
  </si>
  <si>
    <t>отсут.норм.темпер.отопления</t>
  </si>
  <si>
    <t>1-694</t>
  </si>
  <si>
    <t>02.02.20</t>
  </si>
  <si>
    <t>3,5,40</t>
  </si>
  <si>
    <t>04.02.20</t>
  </si>
  <si>
    <t>неисправность домофона</t>
  </si>
  <si>
    <t>1-655</t>
  </si>
  <si>
    <t>179-214</t>
  </si>
  <si>
    <t>24.01.20</t>
  </si>
  <si>
    <t>30.01.20</t>
  </si>
  <si>
    <t>1-678</t>
  </si>
  <si>
    <t>31.01.20</t>
  </si>
  <si>
    <t>20.01.20</t>
  </si>
  <si>
    <t>49</t>
  </si>
  <si>
    <t>3,21,24,31,86</t>
  </si>
  <si>
    <t>36,39</t>
  </si>
  <si>
    <t>27.01.20</t>
  </si>
  <si>
    <t>93,191</t>
  </si>
  <si>
    <t>05.01.20</t>
  </si>
  <si>
    <t>отключение, течь трубы в кв.</t>
  </si>
  <si>
    <t>1-597</t>
  </si>
  <si>
    <t>325,328,331,334,337,343,346,349</t>
  </si>
  <si>
    <t>отключения по стоякам</t>
  </si>
  <si>
    <t xml:space="preserve">22.01.20
</t>
  </si>
  <si>
    <t>24.01.20
11.01.20</t>
  </si>
  <si>
    <t>20.02.20
11.01.20</t>
  </si>
  <si>
    <t>отсут.норм.темпер.гвс
отключение, порыв трубы</t>
  </si>
  <si>
    <t>19.02.2020
17.02.20</t>
  </si>
  <si>
    <t>1-643
1-597</t>
  </si>
  <si>
    <r>
      <t xml:space="preserve">10,11,29,30,48,54,79,92,154,
197,344,407,410,455,571- </t>
    </r>
    <r>
      <rPr>
        <b/>
        <sz val="9"/>
        <rFont val="Arial Cyr"/>
        <family val="0"/>
      </rPr>
      <t xml:space="preserve">tГВС-2902,47
</t>
    </r>
    <r>
      <rPr>
        <sz val="9"/>
        <rFont val="Arial Cyr"/>
        <family val="0"/>
      </rPr>
      <t>121,130,139,148,157,166,175,184,193-</t>
    </r>
    <r>
      <rPr>
        <b/>
        <sz val="9"/>
        <rFont val="Arial Cyr"/>
        <family val="0"/>
      </rPr>
      <t>11,73 откл</t>
    </r>
  </si>
  <si>
    <t>10.01.20</t>
  </si>
  <si>
    <t>05.02.20
05.01.20</t>
  </si>
  <si>
    <t>10.02.2020
13.01.20</t>
  </si>
  <si>
    <t>отсут.норм.темпер.гвс
отключения по стоякам</t>
  </si>
  <si>
    <t>20.02.2020
17.02.20</t>
  </si>
  <si>
    <t>1-678
1-597</t>
  </si>
  <si>
    <r>
      <t xml:space="preserve">76 - </t>
    </r>
    <r>
      <rPr>
        <b/>
        <sz val="9"/>
        <rFont val="Arial Cyr"/>
        <family val="0"/>
      </rPr>
      <t xml:space="preserve">tГВС-65,66
</t>
    </r>
    <r>
      <rPr>
        <sz val="9"/>
        <rFont val="Arial Cyr"/>
        <family val="0"/>
      </rPr>
      <t xml:space="preserve">4-127 - </t>
    </r>
    <r>
      <rPr>
        <b/>
        <sz val="9"/>
        <rFont val="Arial Cyr"/>
        <family val="0"/>
      </rPr>
      <t>1360,92 откл.</t>
    </r>
  </si>
  <si>
    <t>31.01.20
02.01.20</t>
  </si>
  <si>
    <t>20.02.2020
28.01.20</t>
  </si>
  <si>
    <r>
      <t xml:space="preserve">52,73,83,93,305,323,342,354,374 - </t>
    </r>
    <r>
      <rPr>
        <b/>
        <sz val="9"/>
        <rFont val="Arial Cyr"/>
        <family val="0"/>
      </rPr>
      <t xml:space="preserve">588,44
</t>
    </r>
    <r>
      <rPr>
        <sz val="9"/>
        <rFont val="Arial Cyr"/>
        <family val="0"/>
      </rPr>
      <t xml:space="preserve">229-576 - </t>
    </r>
    <r>
      <rPr>
        <b/>
        <sz val="9"/>
        <rFont val="Arial Cyr"/>
        <family val="0"/>
      </rPr>
      <t>2505,01</t>
    </r>
  </si>
  <si>
    <t>20.01.20
26.01.20</t>
  </si>
  <si>
    <t>10.02.2020
31.01.20</t>
  </si>
  <si>
    <t>отсут.норм.темпер.гвс
отключение порыв в подвале</t>
  </si>
  <si>
    <r>
      <t xml:space="preserve">61,74,106,107,116,207,135,212,216,274,
351,354,394,404,406,420,459 - </t>
    </r>
    <r>
      <rPr>
        <b/>
        <sz val="9"/>
        <rFont val="Arial Cyr"/>
        <family val="0"/>
      </rPr>
      <t xml:space="preserve">3683,32
</t>
    </r>
    <r>
      <rPr>
        <sz val="9"/>
        <rFont val="Arial Cyr"/>
        <family val="0"/>
      </rPr>
      <t>191-459</t>
    </r>
    <r>
      <rPr>
        <b/>
        <sz val="9"/>
        <rFont val="Arial Cyr"/>
        <family val="0"/>
      </rPr>
      <t xml:space="preserve"> -771,82</t>
    </r>
  </si>
  <si>
    <t>4-91</t>
  </si>
  <si>
    <t>16.01.20</t>
  </si>
  <si>
    <t>отключение, порыв трубы в кв.</t>
  </si>
  <si>
    <t>14,21,28,42,49,56,63,70,77,77,84</t>
  </si>
  <si>
    <t>1-36</t>
  </si>
  <si>
    <t>17.01.20
07.01.20</t>
  </si>
  <si>
    <t>10.02.2020
08.01.20</t>
  </si>
  <si>
    <t>отсут.норм.темпер.гвс
отключение, порыв трассы</t>
  </si>
  <si>
    <r>
      <t xml:space="preserve">174,178,195 - </t>
    </r>
    <r>
      <rPr>
        <b/>
        <sz val="9"/>
        <rFont val="Arial Cyr"/>
        <family val="0"/>
      </rPr>
      <t xml:space="preserve">142,26
</t>
    </r>
    <r>
      <rPr>
        <sz val="9"/>
        <rFont val="Arial Cyr"/>
        <family val="0"/>
      </rPr>
      <t xml:space="preserve">1-216 - </t>
    </r>
    <r>
      <rPr>
        <b/>
        <sz val="9"/>
        <rFont val="Arial Cyr"/>
        <family val="0"/>
      </rPr>
      <t>2194,39</t>
    </r>
  </si>
  <si>
    <t>1-72</t>
  </si>
  <si>
    <t>18.01.20
29.01.20</t>
  </si>
  <si>
    <t>14.02.2020
30.01.20</t>
  </si>
  <si>
    <t>отсут.норм.темпер.гвс
отключение, течь трубы в кв</t>
  </si>
  <si>
    <t>20.02.2020
20.02.20</t>
  </si>
  <si>
    <r>
      <t xml:space="preserve">99 - </t>
    </r>
    <r>
      <rPr>
        <b/>
        <sz val="9"/>
        <rFont val="Arial Cyr"/>
        <family val="0"/>
      </rPr>
      <t xml:space="preserve">307,18 
</t>
    </r>
    <r>
      <rPr>
        <sz val="9"/>
        <rFont val="Arial Cyr"/>
        <family val="0"/>
      </rPr>
      <t>1,5,9,13,17,21,25,29,33,37,41,45,49,53,57,
61 -</t>
    </r>
    <r>
      <rPr>
        <b/>
        <sz val="9"/>
        <rFont val="Arial Cyr"/>
        <family val="0"/>
      </rPr>
      <t>126,48</t>
    </r>
  </si>
  <si>
    <t>25.01.20</t>
  </si>
  <si>
    <t>отключение, течь трубы в кв</t>
  </si>
  <si>
    <t>отключение, топит подвал</t>
  </si>
  <si>
    <t>136,140,144,148,152</t>
  </si>
  <si>
    <t>17.02.20</t>
  </si>
  <si>
    <t>232-244</t>
  </si>
  <si>
    <t>1-178</t>
  </si>
  <si>
    <t>29.01.20</t>
  </si>
  <si>
    <t>37,44,51,58,65,72,79,86,107</t>
  </si>
  <si>
    <t>26,29,32,35,38</t>
  </si>
  <si>
    <t>90</t>
  </si>
  <si>
    <t>отключение, смещение</t>
  </si>
  <si>
    <t>181,185,189,19,197,201,205,209,213</t>
  </si>
  <si>
    <t>06.01.20</t>
  </si>
  <si>
    <t>отключение, порыв тр.в кв</t>
  </si>
  <si>
    <t>1-97</t>
  </si>
  <si>
    <t>239-251</t>
  </si>
  <si>
    <t>март</t>
  </si>
  <si>
    <t>Всего по 
услугам</t>
  </si>
  <si>
    <t>1-1057</t>
  </si>
  <si>
    <t>15.02.20</t>
  </si>
  <si>
    <t>1-1056</t>
  </si>
  <si>
    <t>21.02.20</t>
  </si>
  <si>
    <t>неисправность</t>
  </si>
  <si>
    <t>1-876</t>
  </si>
  <si>
    <t>10.03.20</t>
  </si>
  <si>
    <t>155,163</t>
  </si>
  <si>
    <t>28.02.20</t>
  </si>
  <si>
    <t>02.03.20</t>
  </si>
  <si>
    <t>отсут.нормат.темпер.гвс</t>
  </si>
  <si>
    <t>1-1068</t>
  </si>
  <si>
    <t>20.02.20</t>
  </si>
  <si>
    <t>23.02.20</t>
  </si>
  <si>
    <t>1-1077</t>
  </si>
  <si>
    <t>340</t>
  </si>
  <si>
    <t>отключение, топят сверху</t>
  </si>
  <si>
    <t>1-943</t>
  </si>
  <si>
    <t>5,12,19,26,33,40,47,54,68,75,82,89,96</t>
  </si>
  <si>
    <t>12.02.20</t>
  </si>
  <si>
    <t>отключение, порыв трубы</t>
  </si>
  <si>
    <t>7,14,21,49,63,70,77,84,91,98</t>
  </si>
  <si>
    <t>27.02.20
01.02.20</t>
  </si>
  <si>
    <t>08.03.2020
23.02.20</t>
  </si>
  <si>
    <t>20.03.2020
16.03.20</t>
  </si>
  <si>
    <t>1-1057
1-943</t>
  </si>
  <si>
    <t>49
1-72, 252-287</t>
  </si>
  <si>
    <t>02.02.20
02.02.20</t>
  </si>
  <si>
    <t>19.03.2020
03.02.20</t>
  </si>
  <si>
    <t>отсут.норм.темпер.гвс
отключение, сломан отсек.кран</t>
  </si>
  <si>
    <t>1-1056
1-943</t>
  </si>
  <si>
    <t>437,458,627
40,44,48,52,56,60,64,68,72</t>
  </si>
  <si>
    <t>11.02.20</t>
  </si>
  <si>
    <t>отключение, ремонт.работы в подв.</t>
  </si>
  <si>
    <t>1-51</t>
  </si>
  <si>
    <t>1-34</t>
  </si>
  <si>
    <t>01.02.20</t>
  </si>
  <si>
    <t>отключение по стоякам, порыв</t>
  </si>
  <si>
    <t>1-486</t>
  </si>
  <si>
    <t>отключения по стоякам, порыв</t>
  </si>
  <si>
    <t>108-141</t>
  </si>
  <si>
    <t>30,73</t>
  </si>
  <si>
    <t>16.02.20</t>
  </si>
  <si>
    <t>4,73,76,91</t>
  </si>
  <si>
    <t>16.03.20
08.02.20</t>
  </si>
  <si>
    <t>20.03.2020
17.02.20</t>
  </si>
  <si>
    <t>отсут.нормат.темпер.гвс
отключение, порыв</t>
  </si>
  <si>
    <t>23.03.2020
16.03.20</t>
  </si>
  <si>
    <t>1-1068
1-943</t>
  </si>
  <si>
    <t>2,6,45,52
1-198</t>
  </si>
  <si>
    <t>05.03.20
05.02.20</t>
  </si>
  <si>
    <t>11.03.2020
23.02.20</t>
  </si>
  <si>
    <t>отсут.нормат.темпер.гвс
отключение по стоякам</t>
  </si>
  <si>
    <t>248
39-142</t>
  </si>
  <si>
    <t>08.02.20</t>
  </si>
  <si>
    <t>114,118,122,126,130,134,138,142</t>
  </si>
  <si>
    <t>20.02.20
02.02.20</t>
  </si>
  <si>
    <t>20.03.2020
26.02.20</t>
  </si>
  <si>
    <t>отсут.нормат.темпер.гвс
отключения по стоякам</t>
  </si>
  <si>
    <t>61,107,135,338,354,374,435,444
191-474</t>
  </si>
  <si>
    <t>22.02.20</t>
  </si>
  <si>
    <t>38-71</t>
  </si>
  <si>
    <t>26.02.20
09.02.20</t>
  </si>
  <si>
    <t>17.03.2020
10.02.20</t>
  </si>
  <si>
    <t>отсут.нормат.темпер.гвс
отключение, порыв в подвале</t>
  </si>
  <si>
    <t>174,201
73-108</t>
  </si>
  <si>
    <t>1-107</t>
  </si>
  <si>
    <t>13.02.20</t>
  </si>
  <si>
    <t>1,9,18,27,36,45,54,63,72,77,93,99
67-127</t>
  </si>
  <si>
    <t xml:space="preserve">отключения , порыв трубы </t>
  </si>
  <si>
    <t>65-125</t>
  </si>
  <si>
    <t>42,61,99</t>
  </si>
  <si>
    <t>отключение, течь крана</t>
  </si>
  <si>
    <t>48-92</t>
  </si>
  <si>
    <t>25.02.20</t>
  </si>
  <si>
    <t>отключение, порыв стояка</t>
  </si>
  <si>
    <t>293-305</t>
  </si>
  <si>
    <t>04.03.2020
18.02.20</t>
  </si>
  <si>
    <t>отсут.норм.темпер.гвс
отключение, порыв в подвале</t>
  </si>
  <si>
    <t>24.03.2020
16.03.20</t>
  </si>
  <si>
    <t>1-1077
1-943</t>
  </si>
  <si>
    <t>93
1-453</t>
  </si>
  <si>
    <t>20.02.20
05.02.20</t>
  </si>
  <si>
    <t>06.02.20
20.02.20</t>
  </si>
  <si>
    <t>25.02.2020
28.02.20</t>
  </si>
  <si>
    <t>отключения по стоякам, порыв
отсут.норматив.темпер.гвс</t>
  </si>
  <si>
    <t>16.03.2020
20.03.20</t>
  </si>
  <si>
    <t>1-943
1-1057</t>
  </si>
  <si>
    <t>767-999
897</t>
  </si>
  <si>
    <t>7-98</t>
  </si>
  <si>
    <t>109,113,117,125,129,137,141</t>
  </si>
  <si>
    <t>отключение,течь трубы</t>
  </si>
  <si>
    <t>1,8,15,22,29,36,43,50,57,64,71,78,92</t>
  </si>
  <si>
    <t xml:space="preserve">01.03.2020
</t>
  </si>
  <si>
    <t>226,229,232,235,238</t>
  </si>
  <si>
    <t>113,116,119,122,125</t>
  </si>
  <si>
    <t>апрель</t>
  </si>
  <si>
    <t>01.04.20</t>
  </si>
  <si>
    <t>отсутствие норм.темпер.гвс</t>
  </si>
  <si>
    <t>1-1283</t>
  </si>
  <si>
    <t>87</t>
  </si>
  <si>
    <t>26.03.20</t>
  </si>
  <si>
    <t>1-1325</t>
  </si>
  <si>
    <t>27.03.20</t>
  </si>
  <si>
    <t>28</t>
  </si>
  <si>
    <t>12.04.20</t>
  </si>
  <si>
    <t>простой лифта</t>
  </si>
  <si>
    <t>1-1265</t>
  </si>
  <si>
    <t>1-98</t>
  </si>
  <si>
    <t>02.04.20</t>
  </si>
  <si>
    <t>52</t>
  </si>
  <si>
    <t>07.04.20</t>
  </si>
  <si>
    <t>327</t>
  </si>
  <si>
    <t>30.03.20</t>
  </si>
  <si>
    <t>06.04.20</t>
  </si>
  <si>
    <t>1-1261</t>
  </si>
  <si>
    <t>29</t>
  </si>
  <si>
    <t>21.03.20</t>
  </si>
  <si>
    <t>372,386,464,570,572</t>
  </si>
  <si>
    <t>20.03.20</t>
  </si>
  <si>
    <t>1-1282</t>
  </si>
  <si>
    <t>24.03.20</t>
  </si>
  <si>
    <t>23.03.20</t>
  </si>
  <si>
    <t>778,782,786</t>
  </si>
  <si>
    <t>01.04.20
04.04.20</t>
  </si>
  <si>
    <t>07.04.2020
04.04.20</t>
  </si>
  <si>
    <t>отсутствие норм.темпер.гвс
отключение, порыв в подвале</t>
  </si>
  <si>
    <t>17.04.2020
14.05.2020</t>
  </si>
  <si>
    <t>1-1283
1-1468</t>
  </si>
  <si>
    <t>37
1-215</t>
  </si>
  <si>
    <t>05.04.20</t>
  </si>
  <si>
    <t>1-1468</t>
  </si>
  <si>
    <t>1-92</t>
  </si>
  <si>
    <t>08.04.20</t>
  </si>
  <si>
    <t xml:space="preserve">отключения  </t>
  </si>
  <si>
    <t>1-287</t>
  </si>
  <si>
    <t>отключение</t>
  </si>
  <si>
    <t>30.04.20
18.03.20</t>
  </si>
  <si>
    <t>30.04.2020
24.03.20</t>
  </si>
  <si>
    <t>отключение
отсутствие норм.темпер.гвс</t>
  </si>
  <si>
    <t>14.05.2020
17.04.2020</t>
  </si>
  <si>
    <t>1-1468
1-1282</t>
  </si>
  <si>
    <t>74,78,82,86,90,94,98,102,106
437</t>
  </si>
  <si>
    <t xml:space="preserve">отключение </t>
  </si>
  <si>
    <t>1-73</t>
  </si>
  <si>
    <t>06.03.20</t>
  </si>
  <si>
    <t>отключения</t>
  </si>
  <si>
    <t>21.03.20
03.04.20</t>
  </si>
  <si>
    <t>06.04.2020
28.04.20</t>
  </si>
  <si>
    <t>отсутствие норм.темпер.гвс
отключения</t>
  </si>
  <si>
    <t>15.04.2020
14.05.2020</t>
  </si>
  <si>
    <t>1-1261
1-1468</t>
  </si>
  <si>
    <t>25.03.20
28.03.20</t>
  </si>
  <si>
    <t>06.04.2020
29.03.2020</t>
  </si>
  <si>
    <t>15.04.2020
14.04.2020</t>
  </si>
  <si>
    <t>1-1261
1-1254</t>
  </si>
  <si>
    <t>114,136,162,226,234,238,243,248,270
1-287</t>
  </si>
  <si>
    <t>27.03.20
25.04.20</t>
  </si>
  <si>
    <t>09.04.2020
25.04.2020</t>
  </si>
  <si>
    <t>25,34,135
143-190</t>
  </si>
  <si>
    <t>11.04.2020</t>
  </si>
  <si>
    <t>29.03.20</t>
  </si>
  <si>
    <t>1-1254</t>
  </si>
  <si>
    <t>02.03.2020</t>
  </si>
  <si>
    <t>2-144</t>
  </si>
  <si>
    <t>10.04.2020</t>
  </si>
  <si>
    <t>2-86</t>
  </si>
  <si>
    <t>14.04.2020
28.03.2020</t>
  </si>
  <si>
    <t>28.03.20
28.03.20</t>
  </si>
  <si>
    <t>35,101,104,108,141,174,178,201
1-215</t>
  </si>
  <si>
    <t>08.03.2020</t>
  </si>
  <si>
    <t>15.03.2020</t>
  </si>
  <si>
    <t>75-107</t>
  </si>
  <si>
    <t>66-126</t>
  </si>
  <si>
    <t>10.03.2020</t>
  </si>
  <si>
    <t>38,39</t>
  </si>
  <si>
    <t>откючение</t>
  </si>
  <si>
    <t>184-195</t>
  </si>
  <si>
    <t>24.03.2020</t>
  </si>
  <si>
    <t>453</t>
  </si>
  <si>
    <t>1-425</t>
  </si>
  <si>
    <t>05.04.2020</t>
  </si>
  <si>
    <t>12-118</t>
  </si>
  <si>
    <t>437-477</t>
  </si>
  <si>
    <t>13.04.2020</t>
  </si>
  <si>
    <t>15.04.2020</t>
  </si>
  <si>
    <t>20.03.2020</t>
  </si>
  <si>
    <t>3-94</t>
  </si>
  <si>
    <t>28.03.2020</t>
  </si>
  <si>
    <t>47-60</t>
  </si>
  <si>
    <t>май</t>
  </si>
  <si>
    <t>30.05.2020г</t>
  </si>
  <si>
    <t>04.05.20</t>
  </si>
  <si>
    <t>отсутст.норм.темпер.гвс</t>
  </si>
  <si>
    <t>1-1554</t>
  </si>
  <si>
    <t>36</t>
  </si>
  <si>
    <t>06.05.20</t>
  </si>
  <si>
    <t>1-1555</t>
  </si>
  <si>
    <t>бр.Цветочный, д.11Б</t>
  </si>
  <si>
    <t>лифт</t>
  </si>
  <si>
    <t>бр.Цветочный, д.11Д</t>
  </si>
  <si>
    <t>13.04.20</t>
  </si>
  <si>
    <t>1-1529</t>
  </si>
  <si>
    <t>1-1528</t>
  </si>
  <si>
    <t>215-262</t>
  </si>
  <si>
    <t>1-152</t>
  </si>
  <si>
    <t>замена лифта</t>
  </si>
  <si>
    <t>03.05.20</t>
  </si>
  <si>
    <t>339</t>
  </si>
  <si>
    <t>108-214</t>
  </si>
  <si>
    <t>07.05.20</t>
  </si>
  <si>
    <t>1-1551</t>
  </si>
  <si>
    <t>18.04.20</t>
  </si>
  <si>
    <t>100,114,136,137,152,162,234,243,248</t>
  </si>
  <si>
    <t>05.05.20</t>
  </si>
  <si>
    <t>212,444</t>
  </si>
  <si>
    <t>12</t>
  </si>
  <si>
    <t>21.04.20</t>
  </si>
  <si>
    <t>23.04.20</t>
  </si>
  <si>
    <t>340,450</t>
  </si>
  <si>
    <t>11.05.20</t>
  </si>
  <si>
    <t>883</t>
  </si>
  <si>
    <t>04.04.20</t>
  </si>
  <si>
    <t>1-285</t>
  </si>
  <si>
    <t>14.04.20</t>
  </si>
  <si>
    <t>153,157,161,165,169,173,177,181,185,
189</t>
  </si>
  <si>
    <t>отключения по стоякам, течь</t>
  </si>
  <si>
    <t>1-96</t>
  </si>
  <si>
    <t>отключения по стоякам, дому</t>
  </si>
  <si>
    <t>10.04.20</t>
  </si>
  <si>
    <t>отключения по стояку, по дому</t>
  </si>
  <si>
    <t>1-179</t>
  </si>
  <si>
    <t>30.04.20
15.04.20</t>
  </si>
  <si>
    <t>01.05.2020
15.04.20</t>
  </si>
  <si>
    <t>отсутст.норм.темпер.гвс
отключение, порыв</t>
  </si>
  <si>
    <t>22.05.2020
14.05.20</t>
  </si>
  <si>
    <t>1-1554
1-1468</t>
  </si>
  <si>
    <t>28 (12,03р)
1-196 (261,12р)</t>
  </si>
  <si>
    <t>06.05.20
30.04.20</t>
  </si>
  <si>
    <t>07.05.2020
30.04.20</t>
  </si>
  <si>
    <t>не соответ.качеству
отключение, течь трубы</t>
  </si>
  <si>
    <t>1-1555
1-1468</t>
  </si>
  <si>
    <t>627 (30,28р)
74-106 (26,5р)</t>
  </si>
  <si>
    <t>12.03.20</t>
  </si>
  <si>
    <t>отсутст.норм.темпер.отоплени</t>
  </si>
  <si>
    <t>1-1381</t>
  </si>
  <si>
    <t>отключения, порыв, промывка,
течь труб по стоякам</t>
  </si>
  <si>
    <t>1-142</t>
  </si>
  <si>
    <t>бр.Цветочный, д.11Б,Д</t>
  </si>
  <si>
    <t>22.04.20</t>
  </si>
  <si>
    <t>1-1367</t>
  </si>
  <si>
    <t>11.03.20</t>
  </si>
  <si>
    <t>отлючения по стоякам, дому</t>
  </si>
  <si>
    <t>отключение, ремонт</t>
  </si>
  <si>
    <t>144,148,152,156,160,164,168,172,176</t>
  </si>
  <si>
    <t>25.04.20
23.04.20</t>
  </si>
  <si>
    <t>07.05.20
24.04.20</t>
  </si>
  <si>
    <t>отсутст.норм.темпер.гвс
отключение, течь</t>
  </si>
  <si>
    <t>21.05.2020
14.05.20</t>
  </si>
  <si>
    <t>1-1551
1-1468</t>
  </si>
  <si>
    <t>10,29,298,580 (573,88р)
1-214 (1627,86р.)</t>
  </si>
  <si>
    <t>18.04.20
03.04.20</t>
  </si>
  <si>
    <t>18.05.2020
28.04.20</t>
  </si>
  <si>
    <t>отсутст.норм.темпер.гвс
отключения по стоякам, под.</t>
  </si>
  <si>
    <t>352,372,386 (248,1р)
200-576 (2093,94р)</t>
  </si>
  <si>
    <t>17.04.20</t>
  </si>
  <si>
    <t>11.04.20</t>
  </si>
  <si>
    <t xml:space="preserve">6-90 </t>
  </si>
  <si>
    <t>1-91</t>
  </si>
  <si>
    <t>отключение, промывка т/об</t>
  </si>
  <si>
    <t>09.04.20</t>
  </si>
  <si>
    <t>1-52</t>
  </si>
  <si>
    <t>37,41,45,49,53,57,61,65,69</t>
  </si>
  <si>
    <t>3-107</t>
  </si>
  <si>
    <t>117,121,125,129,133</t>
  </si>
  <si>
    <t>39,42,45,49,53,57,61,65,69</t>
  </si>
  <si>
    <t>14.05.20.</t>
  </si>
  <si>
    <t>87,91,95,99,103</t>
  </si>
  <si>
    <t>106-118</t>
  </si>
  <si>
    <t>131,135,139,143,147</t>
  </si>
  <si>
    <t>26.04.20</t>
  </si>
  <si>
    <t>4-95</t>
  </si>
  <si>
    <t>16.04.20</t>
  </si>
  <si>
    <t>102,104,106,109,112</t>
  </si>
  <si>
    <t>смещение гвс</t>
  </si>
  <si>
    <t>181-213</t>
  </si>
  <si>
    <t>15.04.20</t>
  </si>
  <si>
    <t>04.05.20
08.04.20</t>
  </si>
  <si>
    <t>06.05.2020
08.04.20</t>
  </si>
  <si>
    <t>отсутст.норм.темпер.гвс
отключение, течь трубы в кв</t>
  </si>
  <si>
    <t>19.05.2020
14.05.20</t>
  </si>
  <si>
    <t>1-1529
1-1468</t>
  </si>
  <si>
    <t>155 (15,54р.)
112-125 (79,74р.)</t>
  </si>
  <si>
    <t>июнь</t>
  </si>
  <si>
    <t>30.06.2020г</t>
  </si>
  <si>
    <t>1-1855</t>
  </si>
  <si>
    <t>26.05.20</t>
  </si>
  <si>
    <t>отключение, опрессовка</t>
  </si>
  <si>
    <t xml:space="preserve">607-966 </t>
  </si>
  <si>
    <t>11.05.20
06.06.20</t>
  </si>
  <si>
    <t>13.05.2020
14.06.20</t>
  </si>
  <si>
    <t>отключение, течь трубы в кв
отсутст.норм.темпер.гвс</t>
  </si>
  <si>
    <t>19.06.2020
25.06.20</t>
  </si>
  <si>
    <t>1-1855
1-2006</t>
  </si>
  <si>
    <t>4-32 (579,35р)
31 (134,49р)</t>
  </si>
  <si>
    <t>19.05.20</t>
  </si>
  <si>
    <t>отключение, ревизия</t>
  </si>
  <si>
    <t>1-46</t>
  </si>
  <si>
    <t>замена лифтов</t>
  </si>
  <si>
    <t>1-1823</t>
  </si>
  <si>
    <t>18.05.20</t>
  </si>
  <si>
    <t>1-2006</t>
  </si>
  <si>
    <t>27.05.20</t>
  </si>
  <si>
    <t>1-391</t>
  </si>
  <si>
    <t>17.06.20</t>
  </si>
  <si>
    <t>17.06.20
17.06.20</t>
  </si>
  <si>
    <t>17.06.20
18.06.20</t>
  </si>
  <si>
    <t>отключение, 
отсутст.норм.темпер.гвс</t>
  </si>
  <si>
    <t>19.06.2020
19.06.20</t>
  </si>
  <si>
    <t>1-1855
1-1852</t>
  </si>
  <si>
    <t>1-642 (3615,43р)
298 (164,37р)</t>
  </si>
  <si>
    <t>отключение по стоякам</t>
  </si>
  <si>
    <t>1-213</t>
  </si>
  <si>
    <t>02.05.20
02.06.20</t>
  </si>
  <si>
    <t>17.05.2020
15.06.20</t>
  </si>
  <si>
    <t>отключение по стоякам, под
отсутст.норм.темпер.гвс</t>
  </si>
  <si>
    <t>1-574 (3942,43р)
86,93,102,355,372 (707,47р)</t>
  </si>
  <si>
    <t>20.05.20</t>
  </si>
  <si>
    <t>217,221,225,229,233,237,245,249 (34,3р)
248 (380,81р)</t>
  </si>
  <si>
    <t>20.05.20
25.05.20</t>
  </si>
  <si>
    <t>21.05.2020
02.06.20</t>
  </si>
  <si>
    <t>отключение, течь труб в кв</t>
  </si>
  <si>
    <t>37-144</t>
  </si>
  <si>
    <t xml:space="preserve">отключение, течь трубы в кв
</t>
  </si>
  <si>
    <t>66-128</t>
  </si>
  <si>
    <t>65-127</t>
  </si>
  <si>
    <t>1-1852</t>
  </si>
  <si>
    <t>30,36,42,48,114</t>
  </si>
  <si>
    <t>49,53,57,61,65,69,73,77,81,85,89,93</t>
  </si>
  <si>
    <t>13.05.20</t>
  </si>
  <si>
    <t>отключение, порыв в ИТП</t>
  </si>
  <si>
    <t>1-128</t>
  </si>
  <si>
    <t>13.05.20
02.06.20</t>
  </si>
  <si>
    <t>13.05.2020
04.06.20</t>
  </si>
  <si>
    <t>отключение, порыв в подвале
не соответ.качеству</t>
  </si>
  <si>
    <t>1-1855
1-1853</t>
  </si>
  <si>
    <t>1-105 (153,86р)
39 (317,22р)</t>
  </si>
  <si>
    <t>135-152</t>
  </si>
  <si>
    <t>21.05.20</t>
  </si>
  <si>
    <t>398,402,406,410,414,418,422,426,430</t>
  </si>
  <si>
    <t>08.05.20</t>
  </si>
  <si>
    <t>отключение по стоякам, течь</t>
  </si>
  <si>
    <t>48,51,54,57,60
169,171,173,175,177</t>
  </si>
  <si>
    <t>28.04.20</t>
  </si>
  <si>
    <t>не исправность</t>
  </si>
  <si>
    <t>08.06.20</t>
  </si>
  <si>
    <t>1-1724</t>
  </si>
  <si>
    <t>56-70</t>
  </si>
  <si>
    <t>111,115,119,123,127,131,135,139,143</t>
  </si>
  <si>
    <t>1-95</t>
  </si>
  <si>
    <t>28.05.20</t>
  </si>
  <si>
    <t>1-94</t>
  </si>
  <si>
    <t>отключение, по стоякам, ревизия</t>
  </si>
  <si>
    <t>77,80,81,83,86,89
151-358</t>
  </si>
  <si>
    <t>бр.Цветочный,
д11Б</t>
  </si>
  <si>
    <t>бр.Цветочный,
д11В</t>
  </si>
  <si>
    <t>бр.Цветочный,
д11Г</t>
  </si>
  <si>
    <t>бр.Цветочный,
д11Д</t>
  </si>
  <si>
    <t>2342,68</t>
  </si>
  <si>
    <t>июль</t>
  </si>
  <si>
    <t>тип услуги (коммунальная, жилищная,  дополнительная)</t>
  </si>
  <si>
    <t>03.07.20</t>
  </si>
  <si>
    <t>1-2355</t>
  </si>
  <si>
    <t>28,39</t>
  </si>
  <si>
    <t>26.06.20</t>
  </si>
  <si>
    <t>23.06.20</t>
  </si>
  <si>
    <t>1-2354</t>
  </si>
  <si>
    <t>30.06.20</t>
  </si>
  <si>
    <t>1-2360</t>
  </si>
  <si>
    <t>484</t>
  </si>
  <si>
    <t>16.07.20</t>
  </si>
  <si>
    <t>26.06.20
25.06.20</t>
  </si>
  <si>
    <t>06.07.2020
02.07.20</t>
  </si>
  <si>
    <t>отсутст.норм.темпер.гвс
отключение, течь стояка</t>
  </si>
  <si>
    <t>21.07.2020
22.07.20</t>
  </si>
  <si>
    <t>1-2354
1-2360</t>
  </si>
  <si>
    <t>13.06.20</t>
  </si>
  <si>
    <t>9-86</t>
  </si>
  <si>
    <t>11.07.20</t>
  </si>
  <si>
    <t>19.06.20</t>
  </si>
  <si>
    <t>1-2356</t>
  </si>
  <si>
    <t>21,34,39,54,79</t>
  </si>
  <si>
    <t>27.06.20</t>
  </si>
  <si>
    <t>отсутств.норм.темпер.гвс</t>
  </si>
  <si>
    <t>1-2359</t>
  </si>
  <si>
    <t>10.07.2020
01.07.20</t>
  </si>
  <si>
    <t>отсутств.норм.темпер.гвс
отключение, течь стояка</t>
  </si>
  <si>
    <t>13.07.2020
21.07.20
22.07.2020</t>
  </si>
  <si>
    <t>1-2211
1-2359
1-2360</t>
  </si>
  <si>
    <t>141</t>
  </si>
  <si>
    <t>76</t>
  </si>
  <si>
    <t>1-2358</t>
  </si>
  <si>
    <t>159</t>
  </si>
  <si>
    <t>03.07.20
25.06.20</t>
  </si>
  <si>
    <t>09.07.2020
26.06.20</t>
  </si>
  <si>
    <t>отсутст.норм.темпер.гвс
отключение по т/ф НЧТС</t>
  </si>
  <si>
    <t>1-2355
1-2360</t>
  </si>
  <si>
    <t>36,312 (92,76р)
1-404 (9193,75р)</t>
  </si>
  <si>
    <t>09.06.20</t>
  </si>
  <si>
    <t>отключение, топит</t>
  </si>
  <si>
    <t>187-215</t>
  </si>
  <si>
    <t>06.06.20
18.06.20</t>
  </si>
  <si>
    <t>17.06.2020
15.07.20</t>
  </si>
  <si>
    <t>отключения по стоякам
отсут.норм.темпер.гвс</t>
  </si>
  <si>
    <t>22.07.2020
21.07.20</t>
  </si>
  <si>
    <t>1-2360
1-2355</t>
  </si>
  <si>
    <t>1-251 (1680,03р)
184 (291,17р)</t>
  </si>
  <si>
    <t>11.06.20</t>
  </si>
  <si>
    <t>1-196</t>
  </si>
  <si>
    <t>1-2312</t>
  </si>
  <si>
    <t>25.03.20</t>
  </si>
  <si>
    <t>отключения по стоякам
работы по т/фНЧТС</t>
  </si>
  <si>
    <t>1-484</t>
  </si>
  <si>
    <t>07.07.20
25.06.20</t>
  </si>
  <si>
    <t>08.07.2020
26.06.20</t>
  </si>
  <si>
    <t>отсутст.норм.темпер.гвс
работы по т/фНЧТС</t>
  </si>
  <si>
    <t>112 (13,90р)
1-196 (3982,36р)</t>
  </si>
  <si>
    <t>22.06.20</t>
  </si>
  <si>
    <t>357</t>
  </si>
  <si>
    <t>23.06.20
06.06.20</t>
  </si>
  <si>
    <t>10.07.20
07.06.20</t>
  </si>
  <si>
    <t>отсутст.норм.темпер.гвс
отключение, по под-дам</t>
  </si>
  <si>
    <t>29,41,101,102,114,407,549,550,638 (862,47р)
1-642 (8051,01р)</t>
  </si>
  <si>
    <t>7-213</t>
  </si>
  <si>
    <t>136,144,162</t>
  </si>
  <si>
    <t>37 квартир (2834,35р)
479-523 (1389,09)</t>
  </si>
  <si>
    <t>3-90</t>
  </si>
  <si>
    <t>11.07.20
07.06.20</t>
  </si>
  <si>
    <t>13.07.2020
08.06.20</t>
  </si>
  <si>
    <t>отсутст.норм.темпер.гвс
отключение, порыв стояка</t>
  </si>
  <si>
    <t>109 (42,12р)
37-72 (318,71р.)</t>
  </si>
  <si>
    <t>отключение, топят</t>
  </si>
  <si>
    <t>1-85</t>
  </si>
  <si>
    <t>14.06.20</t>
  </si>
  <si>
    <t>3-87</t>
  </si>
  <si>
    <t>20.06.20
21.06.20</t>
  </si>
  <si>
    <t>08.07.2020
22.06.20</t>
  </si>
  <si>
    <t>8,104,164 (729,77р)
1-216 (4213,21р)</t>
  </si>
  <si>
    <t>отключени е по стояку</t>
  </si>
  <si>
    <t>отключеник по стояку</t>
  </si>
  <si>
    <t>66-127</t>
  </si>
  <si>
    <t>01.06.20</t>
  </si>
  <si>
    <t>отключение по стояку</t>
  </si>
  <si>
    <t>1-61</t>
  </si>
  <si>
    <t>47-91</t>
  </si>
  <si>
    <t>отключение, порыв</t>
  </si>
  <si>
    <t>отключение, подготовка к рев</t>
  </si>
  <si>
    <t>05.06.20
22.06.20</t>
  </si>
  <si>
    <t>30.06.2020
25.06.20</t>
  </si>
  <si>
    <t>отключения по стоякам, дому
отсут.норм.темпер.гвс</t>
  </si>
  <si>
    <t>1-2360
1-2358</t>
  </si>
  <si>
    <t>154-459 (3381,57р.)
70,411 (489,07р)</t>
  </si>
  <si>
    <t>26,106</t>
  </si>
  <si>
    <t>1-250</t>
  </si>
  <si>
    <t>1-105</t>
  </si>
  <si>
    <t>321,345</t>
  </si>
  <si>
    <t>23.06.20
18.06.20</t>
  </si>
  <si>
    <t>52,230 (359р)
101-127 (303,35р)</t>
  </si>
  <si>
    <t>август</t>
  </si>
  <si>
    <t>21.07.20</t>
  </si>
  <si>
    <t>работы по т/ф НЧТС</t>
  </si>
  <si>
    <t>1-2660</t>
  </si>
  <si>
    <t>21.07.20
04.08.20</t>
  </si>
  <si>
    <t>25.07.2020
06.08.20</t>
  </si>
  <si>
    <t>работы по т/ф НЧТС
отсут.норм.темпер.гвс</t>
  </si>
  <si>
    <t>20.08.2020
21.08.20</t>
  </si>
  <si>
    <t>1-2660
1-2676</t>
  </si>
  <si>
    <t>1-404 (23437,81р)
301 (371,78р)</t>
  </si>
  <si>
    <t>31.07.20
21.07.20</t>
  </si>
  <si>
    <t>19.08.2020
25.07.20</t>
  </si>
  <si>
    <t>отсут.норм.темпер.гвс
работы по т/ф НЧТС</t>
  </si>
  <si>
    <t>21.08.2020
20.08.20</t>
  </si>
  <si>
    <t>1-2676
1-2660</t>
  </si>
  <si>
    <t>184,255 (147,18р)
1-257 (17326,6р)</t>
  </si>
  <si>
    <t>1-195</t>
  </si>
  <si>
    <t>22.07.20</t>
  </si>
  <si>
    <t>1-2677</t>
  </si>
  <si>
    <t>713</t>
  </si>
  <si>
    <t>1-2671</t>
  </si>
  <si>
    <t>09.07.20
14.07.20</t>
  </si>
  <si>
    <t>10.07.2020
14.07.20</t>
  </si>
  <si>
    <t>отключение по стояку
работы по т/ф НЧТС</t>
  </si>
  <si>
    <t xml:space="preserve">21.08.2020
</t>
  </si>
  <si>
    <t>1-66</t>
  </si>
  <si>
    <t>11.07.20
14.07.20</t>
  </si>
  <si>
    <t>14.07.2020
14.07.20</t>
  </si>
  <si>
    <t>1-2709</t>
  </si>
  <si>
    <t>09.07.20
21.07.20</t>
  </si>
  <si>
    <t>30.07.2020
25.07.20</t>
  </si>
  <si>
    <t>отключения на подъезды
работы НЧТС</t>
  </si>
  <si>
    <t>работы НЧТС</t>
  </si>
  <si>
    <t>07.07.20</t>
  </si>
  <si>
    <t>отключения по стояку
подготовка к ревизии</t>
  </si>
  <si>
    <t>1-538</t>
  </si>
  <si>
    <t>отключение по стояку
работы НЧТС</t>
  </si>
  <si>
    <t>11.07.20
21.07.20</t>
  </si>
  <si>
    <t>12.07.20
26.07.20</t>
  </si>
  <si>
    <t>3-101
1-642</t>
  </si>
  <si>
    <t>27.07.2020
26.07.20</t>
  </si>
  <si>
    <t>отключения по стоякам
работы НЧТС</t>
  </si>
  <si>
    <t>21.07.20
21.07.20</t>
  </si>
  <si>
    <t>22.07.2020
26.07.20</t>
  </si>
  <si>
    <t>2-62
1-128</t>
  </si>
  <si>
    <t>19.07.20
21.07.20</t>
  </si>
  <si>
    <t>20.07.2020
26.07.20</t>
  </si>
  <si>
    <t>20.07.20
21.07.20</t>
  </si>
  <si>
    <t>145-176
1-287</t>
  </si>
  <si>
    <t>13.07.20
21.07.20</t>
  </si>
  <si>
    <t>15.07.2020
26.07.20</t>
  </si>
  <si>
    <t>74-106
1-144</t>
  </si>
  <si>
    <t>1-359</t>
  </si>
  <si>
    <t>13.07.20
26.07.20</t>
  </si>
  <si>
    <t>12.07.20
21.07.20</t>
  </si>
  <si>
    <t>17.07.20
21.07.20</t>
  </si>
  <si>
    <t>20.07.2020
25.07.20</t>
  </si>
  <si>
    <t>отклчение по стояку
работы НЧТС</t>
  </si>
  <si>
    <t>4-88
1-91</t>
  </si>
  <si>
    <t>08.07.20</t>
  </si>
  <si>
    <t>08.07.20
21.07.20</t>
  </si>
  <si>
    <t>09.07.2020
25.07.20</t>
  </si>
  <si>
    <t>отключение, порыв трассы
работы НЧТС</t>
  </si>
  <si>
    <t>13.07.2020
25.07.20</t>
  </si>
  <si>
    <t>1-90</t>
  </si>
  <si>
    <t>18.07.20
21.07.20</t>
  </si>
  <si>
    <t>18.07.20
25.07.20</t>
  </si>
  <si>
    <t>отключение на подъезд
работы НЧТС</t>
  </si>
  <si>
    <t>20.07.20
25.07.20</t>
  </si>
  <si>
    <t>26.07.2020
18.08.20</t>
  </si>
  <si>
    <t>работы НЧТС
отсут.норм.темпер.гвс</t>
  </si>
  <si>
    <t>1-2660
1-2671</t>
  </si>
  <si>
    <t>1-216 (16477,97р.)
8,116 (214,55р.)</t>
  </si>
  <si>
    <t>19.07.20
21.07.20
10.08.20</t>
  </si>
  <si>
    <t>20.07.2020
26.07.20
17.08.20</t>
  </si>
  <si>
    <t>отключение по стояку
работы НЧТС
отсут.норм.темпер.гвс</t>
  </si>
  <si>
    <t>20.08.2020
21.08.20</t>
  </si>
  <si>
    <t>1-2660
1-2671</t>
  </si>
  <si>
    <t>2-62
1-576 (54034,76р.)
12 кв.-р (1395,86р.)</t>
  </si>
  <si>
    <t>12.07.20
21.07.20
31.07.20</t>
  </si>
  <si>
    <t>13.07.20
26.07.20
17.08.20</t>
  </si>
  <si>
    <t>193-237
1-523 (47075,86р.)
4 квартиры (451,75р.)</t>
  </si>
  <si>
    <t>работы НЧТЧ</t>
  </si>
  <si>
    <t>05.08.20
21.07.20</t>
  </si>
  <si>
    <t>17.08.2020
26.07.20</t>
  </si>
  <si>
    <t>1-2671
1-2660</t>
  </si>
  <si>
    <t>отсут.норм.темпер.гвс
откл. работы НЧТС</t>
  </si>
  <si>
    <t>24 (242,22р.)
1-127 (9890,38р)</t>
  </si>
  <si>
    <t>01.07.20
21.07.20</t>
  </si>
  <si>
    <t>06.07.20
26.07.20</t>
  </si>
  <si>
    <t>отключение по стояку
откл.работы НЧТС</t>
  </si>
  <si>
    <t>1-61
1-126</t>
  </si>
  <si>
    <t>32-59
1-60</t>
  </si>
  <si>
    <t>откл.работы НЧТС</t>
  </si>
  <si>
    <t>06.07.20
21.07.20</t>
  </si>
  <si>
    <t>07.07.20
26.07.20</t>
  </si>
  <si>
    <t>3-47
1-95</t>
  </si>
  <si>
    <t>29.07.20
21.07.20</t>
  </si>
  <si>
    <t>05.08.20
26.07.20</t>
  </si>
  <si>
    <t>21.08.20
20.08.20</t>
  </si>
  <si>
    <t>31 (109,84р.)
1-94 (7137,22р.)</t>
  </si>
  <si>
    <t>18.07.20</t>
  </si>
  <si>
    <t>21,39</t>
  </si>
  <si>
    <t>20.08.20</t>
  </si>
  <si>
    <t>1-183</t>
  </si>
  <si>
    <t>02.07.20</t>
  </si>
  <si>
    <t xml:space="preserve">отключение по стояку </t>
  </si>
  <si>
    <t>4-102</t>
  </si>
  <si>
    <t>289-321</t>
  </si>
  <si>
    <t>1-387</t>
  </si>
  <si>
    <t>11.08.20
21.07.20</t>
  </si>
  <si>
    <t>13.08.20
25.07.20</t>
  </si>
  <si>
    <t>526 (183,97р.)
1-1000 (56704,38р.)</t>
  </si>
  <si>
    <t>28.07.20</t>
  </si>
  <si>
    <t>отключени, подгтовка к рев.</t>
  </si>
  <si>
    <t>1-461</t>
  </si>
  <si>
    <t>30.06.20
24.06.20</t>
  </si>
  <si>
    <t>02.07.2020
25.06.20</t>
  </si>
  <si>
    <t>отсут.норм.темпер.гвс
отключение по стояку</t>
  </si>
  <si>
    <t>1-2359
1-2360</t>
  </si>
  <si>
    <t>23 (14,20р.)
4-95 (911,38р.)</t>
  </si>
  <si>
    <t>сентябрь</t>
  </si>
  <si>
    <t>17.09.20</t>
  </si>
  <si>
    <t>1-3035</t>
  </si>
  <si>
    <t>70,287</t>
  </si>
  <si>
    <t>07.09.20</t>
  </si>
  <si>
    <t>72,111,126,301,312,320,350</t>
  </si>
  <si>
    <t>184,204</t>
  </si>
  <si>
    <t>10.09.20</t>
  </si>
  <si>
    <t>9,61,124</t>
  </si>
  <si>
    <t>22.08.20</t>
  </si>
  <si>
    <t>458</t>
  </si>
  <si>
    <t>20.09.20</t>
  </si>
  <si>
    <t>1-3055</t>
  </si>
  <si>
    <t>5</t>
  </si>
  <si>
    <t>гвс</t>
  </si>
  <si>
    <t>кап.ремонт, замена</t>
  </si>
  <si>
    <t>1-2882</t>
  </si>
  <si>
    <t>1-101</t>
  </si>
  <si>
    <t>1-93,</t>
  </si>
  <si>
    <t>05.09.20</t>
  </si>
  <si>
    <t>1-2950</t>
  </si>
  <si>
    <t>311-343</t>
  </si>
  <si>
    <t>31.08.20</t>
  </si>
  <si>
    <t>31</t>
  </si>
  <si>
    <t>18.09.20</t>
  </si>
  <si>
    <t>11.09.20</t>
  </si>
  <si>
    <t>22.09.20</t>
  </si>
  <si>
    <t>1-3038</t>
  </si>
  <si>
    <t>638</t>
  </si>
  <si>
    <t>194</t>
  </si>
  <si>
    <t>25.08.20</t>
  </si>
  <si>
    <t>6,9,19,20,26,52,265,266,365,371,372,
385,386,484</t>
  </si>
  <si>
    <t>26.08.20</t>
  </si>
  <si>
    <t>162,234,248</t>
  </si>
  <si>
    <t>21.08.20</t>
  </si>
  <si>
    <t>5,13,17,33,34,107,135,137,165,161,
179,189,199,216,333,351,353,366,444</t>
  </si>
  <si>
    <t>23.08.20</t>
  </si>
  <si>
    <t>53</t>
  </si>
  <si>
    <t>1-3056</t>
  </si>
  <si>
    <t>94,98</t>
  </si>
  <si>
    <t>25.08.0</t>
  </si>
  <si>
    <t>19.08.20</t>
  </si>
  <si>
    <t>35,54,201,141</t>
  </si>
  <si>
    <t>14.09.20</t>
  </si>
  <si>
    <t>24</t>
  </si>
  <si>
    <t>28,34</t>
  </si>
  <si>
    <t>.</t>
  </si>
  <si>
    <t>98</t>
  </si>
  <si>
    <t>24.08.20</t>
  </si>
  <si>
    <t>411,419</t>
  </si>
  <si>
    <t>33</t>
  </si>
  <si>
    <t>29.07.20</t>
  </si>
  <si>
    <t>18,31</t>
  </si>
  <si>
    <t>993</t>
  </si>
  <si>
    <t>30,36,56</t>
  </si>
  <si>
    <t>15.09.20</t>
  </si>
  <si>
    <t>56</t>
  </si>
  <si>
    <t>122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</si>
</sst>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0\ &quot;₽&quot;"/>
    <numFmt numFmtId="176" formatCode="mmm/yyyy"/>
  </numFmts>
  <fonts count="47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4" fontId="0" fillId="33" borderId="10" xfId="0" applyNumberFormat="1" applyFill="1" applyBorder="1" applyAlignment="1" applyProtection="1">
      <alignment/>
      <protection/>
    </xf>
    <xf numFmtId="4" fontId="8" fillId="0" borderId="10" xfId="0" applyNumberFormat="1" applyFont="1" applyFill="1" applyBorder="1" applyAlignment="1" applyProtection="1">
      <alignment/>
      <protection locked="0"/>
    </xf>
    <xf numFmtId="4" fontId="9" fillId="34" borderId="11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horizontal="right"/>
      <protection/>
    </xf>
    <xf numFmtId="0" fontId="7" fillId="35" borderId="10" xfId="0" applyFont="1" applyFill="1" applyBorder="1" applyAlignment="1" applyProtection="1">
      <alignment vertical="top" wrapText="1"/>
      <protection/>
    </xf>
    <xf numFmtId="0" fontId="6" fillId="36" borderId="10" xfId="0" applyFont="1" applyFill="1" applyBorder="1" applyAlignment="1" applyProtection="1">
      <alignment horizontal="center" vertical="top" wrapText="1"/>
      <protection/>
    </xf>
    <xf numFmtId="49" fontId="6" fillId="36" borderId="10" xfId="0" applyNumberFormat="1" applyFont="1" applyFill="1" applyBorder="1" applyAlignment="1" applyProtection="1">
      <alignment horizontal="left" vertical="top" wrapText="1"/>
      <protection/>
    </xf>
    <xf numFmtId="0" fontId="6" fillId="35" borderId="10" xfId="0" applyFont="1" applyFill="1" applyBorder="1" applyAlignment="1" applyProtection="1">
      <alignment horizontal="right" vertical="top" wrapText="1"/>
      <protection/>
    </xf>
    <xf numFmtId="0" fontId="7" fillId="35" borderId="10" xfId="0" applyFont="1" applyFill="1" applyBorder="1" applyAlignment="1" applyProtection="1">
      <alignment horizontal="left" vertical="top" wrapText="1"/>
      <protection/>
    </xf>
    <xf numFmtId="4" fontId="9" fillId="34" borderId="10" xfId="0" applyNumberFormat="1" applyFont="1" applyFill="1" applyBorder="1" applyAlignment="1" applyProtection="1">
      <alignment/>
      <protection/>
    </xf>
    <xf numFmtId="4" fontId="9" fillId="33" borderId="12" xfId="0" applyNumberFormat="1" applyFon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 vertical="top" wrapText="1"/>
      <protection/>
    </xf>
    <xf numFmtId="0" fontId="6" fillId="36" borderId="12" xfId="0" applyFont="1" applyFill="1" applyBorder="1" applyAlignment="1" applyProtection="1">
      <alignment horizontal="center" vertical="top" wrapText="1"/>
      <protection/>
    </xf>
    <xf numFmtId="49" fontId="6" fillId="36" borderId="12" xfId="0" applyNumberFormat="1" applyFont="1" applyFill="1" applyBorder="1" applyAlignment="1" applyProtection="1">
      <alignment horizontal="left" vertical="top" wrapText="1"/>
      <protection/>
    </xf>
    <xf numFmtId="0" fontId="7" fillId="35" borderId="12" xfId="0" applyFont="1" applyFill="1" applyBorder="1" applyAlignment="1" applyProtection="1">
      <alignment vertical="top" wrapText="1"/>
      <protection/>
    </xf>
    <xf numFmtId="16" fontId="7" fillId="34" borderId="11" xfId="0" applyNumberFormat="1" applyFont="1" applyFill="1" applyBorder="1" applyAlignment="1" applyProtection="1">
      <alignment horizontal="center" vertical="top" wrapText="1"/>
      <protection/>
    </xf>
    <xf numFmtId="16" fontId="7" fillId="33" borderId="13" xfId="0" applyNumberFormat="1" applyFont="1" applyFill="1" applyBorder="1" applyAlignment="1" applyProtection="1">
      <alignment horizontal="center" vertical="top" wrapText="1"/>
      <protection/>
    </xf>
    <xf numFmtId="4" fontId="9" fillId="33" borderId="13" xfId="0" applyNumberFormat="1" applyFont="1" applyFill="1" applyBorder="1" applyAlignment="1" applyProtection="1">
      <alignment/>
      <protection/>
    </xf>
    <xf numFmtId="4" fontId="9" fillId="33" borderId="10" xfId="0" applyNumberFormat="1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top" wrapText="1"/>
      <protection/>
    </xf>
    <xf numFmtId="0" fontId="6" fillId="36" borderId="10" xfId="0" applyFont="1" applyFill="1" applyBorder="1" applyAlignment="1" applyProtection="1">
      <alignment horizontal="center" vertical="top" wrapText="1"/>
      <protection/>
    </xf>
    <xf numFmtId="4" fontId="9" fillId="34" borderId="10" xfId="0" applyNumberFormat="1" applyFont="1" applyFill="1" applyBorder="1" applyAlignment="1" applyProtection="1">
      <alignment horizontal="right"/>
      <protection/>
    </xf>
    <xf numFmtId="4" fontId="9" fillId="33" borderId="10" xfId="0" applyNumberFormat="1" applyFont="1" applyFill="1" applyBorder="1" applyAlignment="1" applyProtection="1">
      <alignment horizontal="right"/>
      <protection/>
    </xf>
    <xf numFmtId="4" fontId="9" fillId="35" borderId="1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4" fontId="1" fillId="37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4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 horizontal="center" wrapText="1"/>
      <protection/>
    </xf>
    <xf numFmtId="49" fontId="8" fillId="0" borderId="10" xfId="0" applyNumberFormat="1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top"/>
      <protection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 applyProtection="1">
      <alignment wrapText="1"/>
      <protection/>
    </xf>
    <xf numFmtId="14" fontId="0" fillId="0" borderId="14" xfId="0" applyNumberForma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 vertical="top"/>
      <protection/>
    </xf>
    <xf numFmtId="14" fontId="0" fillId="0" borderId="0" xfId="0" applyNumberFormat="1" applyBorder="1" applyAlignment="1" applyProtection="1">
      <alignment/>
      <protection locked="0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33" borderId="10" xfId="0" applyNumberFormat="1" applyFill="1" applyBorder="1" applyAlignment="1" applyProtection="1">
      <alignment/>
      <protection/>
    </xf>
    <xf numFmtId="14" fontId="0" fillId="33" borderId="10" xfId="0" applyNumberFormat="1" applyFill="1" applyBorder="1" applyAlignment="1" applyProtection="1">
      <alignment horizontal="center"/>
      <protection/>
    </xf>
    <xf numFmtId="14" fontId="9" fillId="35" borderId="10" xfId="0" applyNumberFormat="1" applyFont="1" applyFill="1" applyBorder="1" applyAlignment="1" applyProtection="1">
      <alignment horizontal="center"/>
      <protection/>
    </xf>
    <xf numFmtId="14" fontId="8" fillId="0" borderId="10" xfId="0" applyNumberFormat="1" applyFont="1" applyFill="1" applyBorder="1" applyAlignment="1" applyProtection="1">
      <alignment horizontal="center"/>
      <protection locked="0"/>
    </xf>
    <xf numFmtId="14" fontId="9" fillId="34" borderId="10" xfId="0" applyNumberFormat="1" applyFont="1" applyFill="1" applyBorder="1" applyAlignment="1" applyProtection="1">
      <alignment horizontal="center"/>
      <protection/>
    </xf>
    <xf numFmtId="14" fontId="9" fillId="33" borderId="12" xfId="0" applyNumberFormat="1" applyFont="1" applyFill="1" applyBorder="1" applyAlignment="1" applyProtection="1">
      <alignment horizontal="center"/>
      <protection/>
    </xf>
    <xf numFmtId="14" fontId="0" fillId="33" borderId="12" xfId="0" applyNumberFormat="1" applyFill="1" applyBorder="1" applyAlignment="1" applyProtection="1">
      <alignment horizontal="center" vertical="top" wrapText="1"/>
      <protection/>
    </xf>
    <xf numFmtId="14" fontId="9" fillId="34" borderId="11" xfId="0" applyNumberFormat="1" applyFont="1" applyFill="1" applyBorder="1" applyAlignment="1" applyProtection="1">
      <alignment horizontal="center"/>
      <protection/>
    </xf>
    <xf numFmtId="14" fontId="9" fillId="33" borderId="13" xfId="0" applyNumberFormat="1" applyFont="1" applyFill="1" applyBorder="1" applyAlignment="1" applyProtection="1">
      <alignment horizontal="center"/>
      <protection/>
    </xf>
    <xf numFmtId="14" fontId="9" fillId="33" borderId="1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 locked="0"/>
    </xf>
    <xf numFmtId="14" fontId="0" fillId="37" borderId="10" xfId="0" applyNumberForma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49" fontId="9" fillId="35" borderId="10" xfId="0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center"/>
      <protection/>
    </xf>
    <xf numFmtId="49" fontId="9" fillId="34" borderId="10" xfId="0" applyNumberFormat="1" applyFont="1" applyFill="1" applyBorder="1" applyAlignment="1" applyProtection="1">
      <alignment horizontal="center"/>
      <protection/>
    </xf>
    <xf numFmtId="49" fontId="9" fillId="33" borderId="12" xfId="0" applyNumberFormat="1" applyFon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 vertical="top" wrapText="1"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49" fontId="9" fillId="33" borderId="13" xfId="0" applyNumberFormat="1" applyFont="1" applyFill="1" applyBorder="1" applyAlignment="1" applyProtection="1">
      <alignment horizontal="center"/>
      <protection/>
    </xf>
    <xf numFmtId="49" fontId="9" fillId="33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49" fontId="0" fillId="37" borderId="10" xfId="0" applyNumberForma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49" fontId="9" fillId="35" borderId="10" xfId="0" applyNumberFormat="1" applyFont="1" applyFill="1" applyBorder="1" applyAlignment="1" applyProtection="1">
      <alignment/>
      <protection/>
    </xf>
    <xf numFmtId="49" fontId="9" fillId="35" borderId="10" xfId="0" applyNumberFormat="1" applyFont="1" applyFill="1" applyBorder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4" fontId="9" fillId="0" borderId="10" xfId="0" applyNumberFormat="1" applyFont="1" applyFill="1" applyBorder="1" applyAlignment="1" applyProtection="1">
      <alignment/>
      <protection locked="0"/>
    </xf>
    <xf numFmtId="14" fontId="9" fillId="0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 horizontal="left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>
      <alignment/>
    </xf>
    <xf numFmtId="49" fontId="0" fillId="0" borderId="16" xfId="0" applyNumberForma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14" fontId="8" fillId="0" borderId="10" xfId="0" applyNumberFormat="1" applyFont="1" applyFill="1" applyBorder="1" applyAlignment="1" applyProtection="1">
      <alignment horizontal="center" wrapText="1"/>
      <protection locked="0"/>
    </xf>
    <xf numFmtId="4" fontId="8" fillId="0" borderId="10" xfId="0" applyNumberFormat="1" applyFont="1" applyFill="1" applyBorder="1" applyAlignment="1" applyProtection="1">
      <alignment horizontal="center" wrapText="1"/>
      <protection locked="0"/>
    </xf>
    <xf numFmtId="49" fontId="8" fillId="0" borderId="10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 wrapText="1"/>
      <protection locked="0"/>
    </xf>
    <xf numFmtId="49" fontId="8" fillId="0" borderId="10" xfId="0" applyNumberFormat="1" applyFont="1" applyFill="1" applyBorder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wrapText="1"/>
      <protection locked="0"/>
    </xf>
    <xf numFmtId="4" fontId="8" fillId="0" borderId="10" xfId="0" applyNumberFormat="1" applyFont="1" applyFill="1" applyBorder="1" applyAlignment="1" applyProtection="1">
      <alignment horizontal="left"/>
      <protection locked="0"/>
    </xf>
    <xf numFmtId="4" fontId="8" fillId="0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 applyProtection="1">
      <alignment horizontal="center" vertical="top" wrapText="1"/>
      <protection locked="0"/>
    </xf>
    <xf numFmtId="14" fontId="8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 applyProtection="1">
      <alignment vertical="top"/>
      <protection locked="0"/>
    </xf>
    <xf numFmtId="4" fontId="8" fillId="0" borderId="10" xfId="0" applyNumberFormat="1" applyFont="1" applyFill="1" applyBorder="1" applyAlignment="1" applyProtection="1">
      <alignment vertical="top"/>
      <protection locked="0"/>
    </xf>
    <xf numFmtId="4" fontId="8" fillId="0" borderId="10" xfId="0" applyNumberFormat="1" applyFont="1" applyFill="1" applyBorder="1" applyAlignment="1" applyProtection="1">
      <alignment horizontal="center" vertical="top" wrapText="1"/>
      <protection locked="0"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14" fontId="8" fillId="0" borderId="10" xfId="0" applyNumberFormat="1" applyFont="1" applyFill="1" applyBorder="1" applyAlignment="1" applyProtection="1">
      <alignment horizontal="center" vertical="top"/>
      <protection locked="0"/>
    </xf>
    <xf numFmtId="4" fontId="8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wrapText="1"/>
      <protection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 applyProtection="1">
      <alignment horizontal="center"/>
      <protection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top" wrapText="1"/>
      <protection/>
    </xf>
    <xf numFmtId="0" fontId="5" fillId="33" borderId="19" xfId="0" applyFont="1" applyFill="1" applyBorder="1" applyAlignment="1" applyProtection="1">
      <alignment horizontal="center" vertical="top" wrapText="1"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7" fillId="34" borderId="10" xfId="0" applyFont="1" applyFill="1" applyBorder="1" applyAlignment="1" applyProtection="1">
      <alignment horizontal="left" vertical="top" wrapText="1"/>
      <protection/>
    </xf>
    <xf numFmtId="0" fontId="7" fillId="33" borderId="17" xfId="0" applyFont="1" applyFill="1" applyBorder="1" applyAlignment="1" applyProtection="1">
      <alignment horizontal="center" vertical="top" wrapText="1"/>
      <protection/>
    </xf>
    <xf numFmtId="0" fontId="7" fillId="33" borderId="19" xfId="0" applyFont="1" applyFill="1" applyBorder="1" applyAlignment="1" applyProtection="1">
      <alignment horizontal="center" vertical="top" wrapText="1"/>
      <protection/>
    </xf>
    <xf numFmtId="0" fontId="7" fillId="33" borderId="18" xfId="0" applyFont="1" applyFill="1" applyBorder="1" applyAlignment="1" applyProtection="1">
      <alignment horizontal="center" vertical="top" wrapText="1"/>
      <protection/>
    </xf>
    <xf numFmtId="0" fontId="7" fillId="34" borderId="11" xfId="0" applyFont="1" applyFill="1" applyBorder="1" applyAlignment="1" applyProtection="1">
      <alignment horizontal="left" vertical="top" wrapText="1"/>
      <protection/>
    </xf>
    <xf numFmtId="16" fontId="7" fillId="34" borderId="11" xfId="0" applyNumberFormat="1" applyFont="1" applyFill="1" applyBorder="1" applyAlignment="1" applyProtection="1">
      <alignment horizontal="center" vertical="top" wrapText="1"/>
      <protection/>
    </xf>
    <xf numFmtId="0" fontId="7" fillId="34" borderId="10" xfId="0" applyFont="1" applyFill="1" applyBorder="1" applyAlignment="1" applyProtection="1">
      <alignment horizontal="left" vertical="justify" wrapText="1"/>
      <protection/>
    </xf>
    <xf numFmtId="0" fontId="7" fillId="33" borderId="17" xfId="0" applyFont="1" applyFill="1" applyBorder="1" applyAlignment="1" applyProtection="1">
      <alignment horizontal="center" vertical="justify" wrapText="1"/>
      <protection/>
    </xf>
    <xf numFmtId="0" fontId="7" fillId="33" borderId="19" xfId="0" applyFont="1" applyFill="1" applyBorder="1" applyAlignment="1" applyProtection="1">
      <alignment horizontal="center" vertical="justify" wrapText="1"/>
      <protection/>
    </xf>
    <xf numFmtId="0" fontId="7" fillId="33" borderId="18" xfId="0" applyFont="1" applyFill="1" applyBorder="1" applyAlignment="1" applyProtection="1">
      <alignment horizontal="center" vertical="justify" wrapText="1"/>
      <protection/>
    </xf>
    <xf numFmtId="4" fontId="7" fillId="33" borderId="10" xfId="0" applyNumberFormat="1" applyFont="1" applyFill="1" applyBorder="1" applyAlignment="1" applyProtection="1">
      <alignment horizontal="center" vertical="justify" wrapText="1"/>
      <protection/>
    </xf>
    <xf numFmtId="4" fontId="0" fillId="33" borderId="10" xfId="0" applyNumberFormat="1" applyFill="1" applyBorder="1" applyAlignment="1" applyProtection="1">
      <alignment horizontal="center" vertical="justify" wrapText="1"/>
      <protection/>
    </xf>
    <xf numFmtId="0" fontId="0" fillId="0" borderId="14" xfId="0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7"/>
  <sheetViews>
    <sheetView zoomScalePageLayoutView="0" workbookViewId="0" topLeftCell="A735">
      <selection activeCell="F682" sqref="F682:J682"/>
    </sheetView>
  </sheetViews>
  <sheetFormatPr defaultColWidth="9.00390625" defaultRowHeight="12.75"/>
  <cols>
    <col min="1" max="1" width="5.00390625" style="0" customWidth="1"/>
    <col min="2" max="2" width="6.125" style="0" customWidth="1"/>
    <col min="3" max="3" width="18.875" style="0" customWidth="1"/>
    <col min="4" max="4" width="16.25390625" style="0" customWidth="1"/>
    <col min="5" max="5" width="19.375" style="0" customWidth="1"/>
    <col min="6" max="6" width="14.625" style="0" customWidth="1"/>
    <col min="7" max="7" width="14.875" style="0" customWidth="1"/>
    <col min="8" max="8" width="19.125" style="0" customWidth="1"/>
    <col min="9" max="9" width="13.875" style="85" customWidth="1"/>
    <col min="10" max="10" width="10.625" style="0" customWidth="1"/>
    <col min="11" max="11" width="14.375" style="0" customWidth="1"/>
    <col min="12" max="12" width="34.375" style="11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207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208</v>
      </c>
      <c r="L2" s="109"/>
    </row>
    <row r="3" spans="1:12" ht="12.75" hidden="1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1" ht="15.75" customHeight="1">
      <c r="C5" s="4" t="s">
        <v>0</v>
      </c>
      <c r="D5" s="148" t="s">
        <v>185</v>
      </c>
      <c r="E5" s="148"/>
      <c r="F5" s="61"/>
      <c r="G5" s="5"/>
      <c r="J5" s="6"/>
      <c r="K5" s="7"/>
    </row>
    <row r="6" spans="3:12" ht="11.25" customHeight="1">
      <c r="C6" s="7"/>
      <c r="D6" s="8"/>
      <c r="E6" s="8"/>
      <c r="F6" s="8"/>
      <c r="G6" s="8"/>
      <c r="J6" s="6"/>
      <c r="K6" s="7"/>
      <c r="L6" s="113"/>
    </row>
    <row r="7" spans="1:12" ht="15.75" customHeight="1">
      <c r="A7" s="149" t="s">
        <v>202</v>
      </c>
      <c r="B7" s="149"/>
      <c r="C7" s="149"/>
      <c r="D7" s="149"/>
      <c r="E7" s="149"/>
      <c r="F7" s="149"/>
      <c r="G7" s="60"/>
      <c r="H7" s="60"/>
      <c r="I7" s="69"/>
      <c r="J7" s="60"/>
      <c r="K7" s="60"/>
      <c r="L7" s="113"/>
    </row>
    <row r="8" spans="1:12" ht="7.5" customHeight="1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2" customHeight="1">
      <c r="A9" s="9"/>
      <c r="B9" s="9"/>
      <c r="C9" s="62" t="s">
        <v>1</v>
      </c>
      <c r="D9" s="58" t="s">
        <v>226</v>
      </c>
      <c r="E9" s="63">
        <v>2019</v>
      </c>
      <c r="F9" s="10"/>
      <c r="G9" s="9"/>
      <c r="H9" s="9"/>
      <c r="I9" s="9"/>
      <c r="J9" s="9"/>
      <c r="K9" s="9"/>
      <c r="L9" s="113"/>
    </row>
    <row r="10" spans="1:12" ht="11.25" customHeight="1">
      <c r="A10" s="9"/>
      <c r="B10" s="9"/>
      <c r="C10" s="11"/>
      <c r="D10" s="150"/>
      <c r="E10" s="150"/>
      <c r="F10" s="9"/>
      <c r="G10" s="9"/>
      <c r="H10" s="9"/>
      <c r="I10" s="9"/>
      <c r="J10" s="9"/>
      <c r="K10" s="9"/>
      <c r="L10" s="113"/>
    </row>
    <row r="11" ht="12.75">
      <c r="L11" s="113"/>
    </row>
    <row r="12" spans="1:12" ht="63.75">
      <c r="A12" s="12" t="s">
        <v>2</v>
      </c>
      <c r="B12" s="151" t="s">
        <v>3</v>
      </c>
      <c r="C12" s="152"/>
      <c r="D12" s="12" t="s">
        <v>192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203</v>
      </c>
      <c r="J12" s="83" t="s">
        <v>190</v>
      </c>
      <c r="K12" s="12" t="s">
        <v>191</v>
      </c>
      <c r="L12" s="83" t="s">
        <v>206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53" t="s">
        <v>4</v>
      </c>
      <c r="B14" s="154"/>
      <c r="C14" s="155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f>SUM(K16:K22)</f>
        <v>0</v>
      </c>
      <c r="L15" s="88"/>
    </row>
    <row r="16" spans="1:12" ht="12.75">
      <c r="A16" s="25"/>
      <c r="B16" s="26"/>
      <c r="C16" s="27"/>
      <c r="D16" s="54" t="s">
        <v>193</v>
      </c>
      <c r="E16" s="55" t="s">
        <v>195</v>
      </c>
      <c r="F16" s="87"/>
      <c r="G16" s="73"/>
      <c r="H16" s="57"/>
      <c r="I16" s="73"/>
      <c r="J16" s="14"/>
      <c r="K16" s="14"/>
      <c r="L16" s="87"/>
    </row>
    <row r="17" spans="1:12" ht="12.75">
      <c r="A17" s="25"/>
      <c r="B17" s="26"/>
      <c r="C17" s="27"/>
      <c r="D17" s="54" t="s">
        <v>193</v>
      </c>
      <c r="E17" s="55" t="s">
        <v>196</v>
      </c>
      <c r="F17" s="87"/>
      <c r="G17" s="73"/>
      <c r="H17" s="14"/>
      <c r="I17" s="73"/>
      <c r="J17" s="57"/>
      <c r="K17" s="14"/>
      <c r="L17" s="87"/>
    </row>
    <row r="18" spans="1:12" ht="12.75">
      <c r="A18" s="25"/>
      <c r="B18" s="26"/>
      <c r="C18" s="27"/>
      <c r="D18" s="54" t="s">
        <v>193</v>
      </c>
      <c r="E18" s="55" t="s">
        <v>209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194</v>
      </c>
      <c r="E20" s="55" t="s">
        <v>213</v>
      </c>
      <c r="F20" s="87"/>
      <c r="G20" s="73"/>
      <c r="H20" s="14"/>
      <c r="I20" s="73"/>
      <c r="J20" s="14"/>
      <c r="K20" s="14"/>
      <c r="L20" s="87"/>
    </row>
    <row r="21" spans="1:12" ht="12.75">
      <c r="A21" s="25"/>
      <c r="B21" s="26"/>
      <c r="C21" s="27"/>
      <c r="D21" s="54" t="s">
        <v>194</v>
      </c>
      <c r="E21" s="108" t="s">
        <v>215</v>
      </c>
      <c r="F21" s="87"/>
      <c r="G21" s="73"/>
      <c r="H21" s="14"/>
      <c r="I21" s="73"/>
      <c r="J21" s="14"/>
      <c r="K21" s="14"/>
      <c r="L21" s="87"/>
    </row>
    <row r="22" spans="1:12" ht="12.75">
      <c r="A22" s="25"/>
      <c r="B22" s="26"/>
      <c r="C22" s="27"/>
      <c r="D22" s="54" t="s">
        <v>194</v>
      </c>
      <c r="E22" s="55" t="s">
        <v>216</v>
      </c>
      <c r="F22" s="87"/>
      <c r="G22" s="73"/>
      <c r="H22" s="14"/>
      <c r="I22" s="73"/>
      <c r="J22" s="14"/>
      <c r="K22" s="14"/>
      <c r="L22" s="87"/>
    </row>
    <row r="23" spans="1:12" ht="12.75">
      <c r="A23" s="25">
        <f>A15+1</f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f>SUM(K24:K30)</f>
        <v>0</v>
      </c>
      <c r="L23" s="88"/>
    </row>
    <row r="24" spans="1:12" ht="12.75">
      <c r="A24" s="25"/>
      <c r="B24" s="26"/>
      <c r="C24" s="27"/>
      <c r="D24" s="54" t="s">
        <v>193</v>
      </c>
      <c r="E24" s="55" t="s">
        <v>195</v>
      </c>
      <c r="F24" s="87"/>
      <c r="G24" s="73"/>
      <c r="H24" s="14"/>
      <c r="I24" s="73"/>
      <c r="J24" s="14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196</v>
      </c>
      <c r="F25" s="87"/>
      <c r="G25" s="73"/>
      <c r="H25" s="14"/>
      <c r="I25" s="73"/>
      <c r="J25" s="57"/>
      <c r="K25" s="14"/>
      <c r="L25" s="87"/>
    </row>
    <row r="26" spans="1:12" ht="12.75">
      <c r="A26" s="25"/>
      <c r="B26" s="26"/>
      <c r="C26" s="27"/>
      <c r="D26" s="54" t="s">
        <v>193</v>
      </c>
      <c r="E26" s="55" t="s">
        <v>209</v>
      </c>
      <c r="F26" s="87"/>
      <c r="G26" s="73"/>
      <c r="H26" s="14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>
      <c r="A28" s="25"/>
      <c r="B28" s="26"/>
      <c r="C28" s="27"/>
      <c r="D28" s="54" t="s">
        <v>194</v>
      </c>
      <c r="E28" s="55" t="s">
        <v>213</v>
      </c>
      <c r="F28" s="87"/>
      <c r="G28" s="73"/>
      <c r="H28" s="120"/>
      <c r="I28" s="73"/>
      <c r="J28" s="57"/>
      <c r="K28" s="14"/>
      <c r="L28" s="87"/>
    </row>
    <row r="29" spans="1:12" ht="12.75">
      <c r="A29" s="25"/>
      <c r="B29" s="26"/>
      <c r="C29" s="27"/>
      <c r="D29" s="54" t="s">
        <v>194</v>
      </c>
      <c r="E29" s="108" t="s">
        <v>215</v>
      </c>
      <c r="F29" s="87"/>
      <c r="G29" s="73"/>
      <c r="H29" s="14"/>
      <c r="I29" s="73"/>
      <c r="J29" s="14"/>
      <c r="K29" s="14"/>
      <c r="L29" s="87"/>
    </row>
    <row r="30" spans="1:12" ht="12.75">
      <c r="A30" s="25"/>
      <c r="B30" s="26"/>
      <c r="C30" s="27"/>
      <c r="D30" s="54" t="s">
        <v>194</v>
      </c>
      <c r="E30" s="55" t="s">
        <v>216</v>
      </c>
      <c r="F30" s="87"/>
      <c r="G30" s="73"/>
      <c r="H30" s="14"/>
      <c r="I30" s="73"/>
      <c r="J30" s="14"/>
      <c r="K30" s="14"/>
      <c r="L30" s="87"/>
    </row>
    <row r="31" spans="1:12" ht="12.75">
      <c r="A31" s="25">
        <f>A23+1</f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f>SUM(K32:K38)</f>
        <v>0</v>
      </c>
      <c r="L31" s="88"/>
    </row>
    <row r="32" spans="1:12" ht="12.75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26.25" customHeight="1">
      <c r="A33" s="25"/>
      <c r="B33" s="26"/>
      <c r="C33" s="27"/>
      <c r="D33" s="54" t="s">
        <v>193</v>
      </c>
      <c r="E33" s="55" t="s">
        <v>196</v>
      </c>
      <c r="F33" s="87"/>
      <c r="G33" s="73"/>
      <c r="H33" s="115"/>
      <c r="I33" s="114"/>
      <c r="J33" s="118"/>
      <c r="K33" s="14"/>
      <c r="L33" s="87"/>
    </row>
    <row r="34" spans="1:12" ht="12.75">
      <c r="A34" s="25"/>
      <c r="B34" s="26"/>
      <c r="C34" s="27"/>
      <c r="D34" s="54" t="s">
        <v>193</v>
      </c>
      <c r="E34" s="55" t="s">
        <v>209</v>
      </c>
      <c r="F34" s="87"/>
      <c r="G34" s="87"/>
      <c r="H34" s="14"/>
      <c r="I34" s="73"/>
      <c r="J34" s="57"/>
      <c r="K34" s="14"/>
      <c r="L34" s="87"/>
    </row>
    <row r="35" spans="1:12" ht="12.75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>
      <c r="A36" s="25"/>
      <c r="B36" s="26"/>
      <c r="C36" s="27"/>
      <c r="D36" s="54" t="s">
        <v>194</v>
      </c>
      <c r="E36" s="55" t="s">
        <v>213</v>
      </c>
      <c r="F36" s="87"/>
      <c r="G36" s="73"/>
      <c r="H36" s="14"/>
      <c r="I36" s="73"/>
      <c r="J36" s="14"/>
      <c r="K36" s="14"/>
      <c r="L36" s="87"/>
    </row>
    <row r="37" spans="1:12" ht="12.75">
      <c r="A37" s="25"/>
      <c r="B37" s="26"/>
      <c r="C37" s="27"/>
      <c r="D37" s="54" t="s">
        <v>194</v>
      </c>
      <c r="E37" s="108" t="s">
        <v>215</v>
      </c>
      <c r="F37" s="87"/>
      <c r="G37" s="73"/>
      <c r="H37" s="14"/>
      <c r="I37" s="73"/>
      <c r="J37" s="14"/>
      <c r="K37" s="14"/>
      <c r="L37" s="87"/>
    </row>
    <row r="38" spans="1:12" ht="12.75">
      <c r="A38" s="25"/>
      <c r="B38" s="26"/>
      <c r="C38" s="27"/>
      <c r="D38" s="54" t="s">
        <v>194</v>
      </c>
      <c r="E38" s="55" t="s">
        <v>216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f>A31+1</f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f>SUM(K40:K46)</f>
        <v>0</v>
      </c>
      <c r="L39" s="88"/>
    </row>
    <row r="40" spans="1:12" ht="12.75">
      <c r="A40" s="25"/>
      <c r="B40" s="26"/>
      <c r="C40" s="27"/>
      <c r="D40" s="54" t="s">
        <v>193</v>
      </c>
      <c r="E40" s="55" t="s">
        <v>195</v>
      </c>
      <c r="F40" s="87"/>
      <c r="G40" s="73"/>
      <c r="H40" s="14"/>
      <c r="I40" s="73"/>
      <c r="J40" s="14"/>
      <c r="K40" s="14"/>
      <c r="L40" s="87"/>
    </row>
    <row r="41" spans="1:12" ht="12.75">
      <c r="A41" s="25"/>
      <c r="B41" s="26"/>
      <c r="C41" s="27"/>
      <c r="D41" s="54" t="s">
        <v>193</v>
      </c>
      <c r="E41" s="55" t="s">
        <v>196</v>
      </c>
      <c r="F41" s="87"/>
      <c r="G41" s="73"/>
      <c r="H41" s="14"/>
      <c r="I41" s="73"/>
      <c r="J41" s="57"/>
      <c r="K41" s="103"/>
      <c r="L41" s="87"/>
    </row>
    <row r="42" spans="1:12" ht="12.75">
      <c r="A42" s="25"/>
      <c r="B42" s="26"/>
      <c r="C42" s="27"/>
      <c r="D42" s="54" t="s">
        <v>193</v>
      </c>
      <c r="E42" s="55" t="s">
        <v>209</v>
      </c>
      <c r="F42" s="87"/>
      <c r="G42" s="73"/>
      <c r="H42" s="14"/>
      <c r="I42" s="73"/>
      <c r="J42" s="57"/>
      <c r="K42" s="103"/>
      <c r="L42" s="87"/>
    </row>
    <row r="43" spans="1:12" ht="12.75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7"/>
      <c r="D44" s="54" t="s">
        <v>194</v>
      </c>
      <c r="E44" s="55" t="s">
        <v>213</v>
      </c>
      <c r="F44" s="87"/>
      <c r="G44" s="73"/>
      <c r="H44" s="14"/>
      <c r="I44" s="73"/>
      <c r="J44" s="14"/>
      <c r="K44" s="14"/>
      <c r="L44" s="87"/>
    </row>
    <row r="45" spans="1:12" ht="12.75">
      <c r="A45" s="25"/>
      <c r="B45" s="26"/>
      <c r="C45" s="27"/>
      <c r="D45" s="54" t="s">
        <v>194</v>
      </c>
      <c r="E45" s="108" t="s">
        <v>215</v>
      </c>
      <c r="F45" s="87"/>
      <c r="G45" s="73"/>
      <c r="H45" s="57"/>
      <c r="I45" s="73"/>
      <c r="J45" s="57"/>
      <c r="K45" s="14"/>
      <c r="L45" s="87"/>
    </row>
    <row r="46" spans="1:12" ht="12.75">
      <c r="A46" s="25"/>
      <c r="B46" s="26"/>
      <c r="C46" s="27"/>
      <c r="D46" s="54" t="s">
        <v>194</v>
      </c>
      <c r="E46" s="55" t="s">
        <v>216</v>
      </c>
      <c r="F46" s="87"/>
      <c r="G46" s="73"/>
      <c r="H46" s="57"/>
      <c r="I46" s="73"/>
      <c r="J46" s="57"/>
      <c r="K46" s="14"/>
      <c r="L46" s="87"/>
    </row>
    <row r="47" spans="1:12" ht="12.75">
      <c r="A47" s="25">
        <f>A39+1</f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f>SUM(K48:K54)</f>
        <v>0</v>
      </c>
      <c r="L47" s="88"/>
    </row>
    <row r="48" spans="1:12" ht="12.75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196</v>
      </c>
      <c r="F49" s="87"/>
      <c r="G49" s="73"/>
      <c r="H49" s="99"/>
      <c r="I49" s="73"/>
      <c r="J49" s="87"/>
      <c r="K49" s="14"/>
      <c r="L49" s="87"/>
    </row>
    <row r="50" spans="1:12" ht="12.75">
      <c r="A50" s="25"/>
      <c r="B50" s="26"/>
      <c r="C50" s="24"/>
      <c r="D50" s="54" t="s">
        <v>193</v>
      </c>
      <c r="E50" s="55" t="s">
        <v>209</v>
      </c>
      <c r="F50" s="87"/>
      <c r="G50" s="73"/>
      <c r="H50" s="14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>
      <c r="A52" s="25"/>
      <c r="B52" s="26"/>
      <c r="C52" s="27"/>
      <c r="D52" s="54" t="s">
        <v>194</v>
      </c>
      <c r="E52" s="55" t="s">
        <v>213</v>
      </c>
      <c r="F52" s="87"/>
      <c r="G52" s="73"/>
      <c r="H52" s="14"/>
      <c r="I52" s="73"/>
      <c r="J52" s="14"/>
      <c r="K52" s="14"/>
      <c r="L52" s="87"/>
    </row>
    <row r="53" spans="1:12" ht="12.75">
      <c r="A53" s="25"/>
      <c r="B53" s="26"/>
      <c r="C53" s="24"/>
      <c r="D53" s="54" t="s">
        <v>194</v>
      </c>
      <c r="E53" s="108" t="s">
        <v>215</v>
      </c>
      <c r="F53" s="87"/>
      <c r="G53" s="73"/>
      <c r="H53" s="57"/>
      <c r="I53" s="73"/>
      <c r="J53" s="57"/>
      <c r="K53" s="14"/>
      <c r="L53" s="87"/>
    </row>
    <row r="54" spans="1:12" ht="12.75">
      <c r="A54" s="25"/>
      <c r="B54" s="26"/>
      <c r="C54" s="24"/>
      <c r="D54" s="54" t="s">
        <v>194</v>
      </c>
      <c r="E54" s="55" t="s">
        <v>216</v>
      </c>
      <c r="F54" s="87"/>
      <c r="G54" s="73"/>
      <c r="H54" s="57"/>
      <c r="I54" s="73"/>
      <c r="J54" s="57"/>
      <c r="K54" s="14"/>
      <c r="L54" s="87"/>
    </row>
    <row r="55" spans="1:12" ht="12.75">
      <c r="A55" s="25">
        <f>A47+1</f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f>SUM(K56:K62)</f>
        <v>0</v>
      </c>
      <c r="L55" s="88"/>
    </row>
    <row r="56" spans="1:12" ht="12.75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196</v>
      </c>
      <c r="F57" s="87"/>
      <c r="G57" s="73"/>
      <c r="H57" s="99"/>
      <c r="I57" s="73"/>
      <c r="J57" s="57"/>
      <c r="K57" s="14"/>
      <c r="L57" s="87"/>
    </row>
    <row r="58" spans="1:12" ht="12.75">
      <c r="A58" s="25"/>
      <c r="B58" s="26"/>
      <c r="C58" s="24"/>
      <c r="D58" s="54" t="s">
        <v>193</v>
      </c>
      <c r="E58" s="55" t="s">
        <v>209</v>
      </c>
      <c r="F58" s="87"/>
      <c r="G58" s="87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>
      <c r="A60" s="25"/>
      <c r="B60" s="26"/>
      <c r="C60" s="27"/>
      <c r="D60" s="54" t="s">
        <v>194</v>
      </c>
      <c r="E60" s="55" t="s">
        <v>213</v>
      </c>
      <c r="F60" s="87"/>
      <c r="G60" s="73"/>
      <c r="H60" s="14"/>
      <c r="I60" s="73"/>
      <c r="J60" s="57"/>
      <c r="K60" s="14"/>
      <c r="L60" s="87"/>
    </row>
    <row r="61" spans="1:12" ht="12.75">
      <c r="A61" s="25"/>
      <c r="B61" s="26"/>
      <c r="C61" s="24"/>
      <c r="D61" s="54" t="s">
        <v>194</v>
      </c>
      <c r="E61" s="108" t="s">
        <v>215</v>
      </c>
      <c r="F61" s="87"/>
      <c r="G61" s="73"/>
      <c r="H61" s="14"/>
      <c r="I61" s="73"/>
      <c r="J61" s="57"/>
      <c r="K61" s="14"/>
      <c r="L61" s="87"/>
    </row>
    <row r="62" spans="1:12" ht="12.75">
      <c r="A62" s="25"/>
      <c r="B62" s="26"/>
      <c r="C62" s="24"/>
      <c r="D62" s="54" t="s">
        <v>194</v>
      </c>
      <c r="E62" s="55" t="s">
        <v>216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f>A55+1</f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f>SUM(K64:K70)</f>
        <v>116.01</v>
      </c>
      <c r="L63" s="88"/>
    </row>
    <row r="64" spans="1:12" ht="12.75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196</v>
      </c>
      <c r="F65" s="87" t="s">
        <v>248</v>
      </c>
      <c r="G65" s="73">
        <v>43836</v>
      </c>
      <c r="H65" s="87" t="s">
        <v>224</v>
      </c>
      <c r="I65" s="73">
        <v>43853</v>
      </c>
      <c r="J65" s="87" t="s">
        <v>276</v>
      </c>
      <c r="K65" s="14">
        <v>116.01</v>
      </c>
      <c r="L65" s="87" t="s">
        <v>278</v>
      </c>
    </row>
    <row r="66" spans="1:12" ht="12.75">
      <c r="A66" s="25"/>
      <c r="B66" s="26"/>
      <c r="C66" s="24"/>
      <c r="D66" s="54" t="s">
        <v>193</v>
      </c>
      <c r="E66" s="55" t="s">
        <v>209</v>
      </c>
      <c r="F66" s="87"/>
      <c r="G66" s="73"/>
      <c r="H66" s="14"/>
      <c r="I66" s="73"/>
      <c r="J66" s="57"/>
      <c r="K66" s="14"/>
      <c r="L66" s="87"/>
    </row>
    <row r="67" spans="1:12" ht="12.75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>
      <c r="A68" s="25"/>
      <c r="B68" s="26"/>
      <c r="C68" s="27"/>
      <c r="D68" s="54" t="s">
        <v>194</v>
      </c>
      <c r="E68" s="55" t="s">
        <v>213</v>
      </c>
      <c r="F68" s="87"/>
      <c r="G68" s="73"/>
      <c r="H68" s="14"/>
      <c r="I68" s="73"/>
      <c r="J68" s="14"/>
      <c r="K68" s="14"/>
      <c r="L68" s="87"/>
    </row>
    <row r="69" spans="1:12" ht="12.75">
      <c r="A69" s="25"/>
      <c r="B69" s="26"/>
      <c r="C69" s="24"/>
      <c r="D69" s="54" t="s">
        <v>194</v>
      </c>
      <c r="E69" s="108" t="s">
        <v>215</v>
      </c>
      <c r="F69" s="87"/>
      <c r="G69" s="73"/>
      <c r="H69" s="14"/>
      <c r="I69" s="73"/>
      <c r="J69" s="14"/>
      <c r="K69" s="14"/>
      <c r="L69" s="87"/>
    </row>
    <row r="70" spans="1:12" ht="12.75">
      <c r="A70" s="25"/>
      <c r="B70" s="26"/>
      <c r="C70" s="24"/>
      <c r="D70" s="54" t="s">
        <v>194</v>
      </c>
      <c r="E70" s="55" t="s">
        <v>216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f>A63+1</f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f>SUM(K72:K78)</f>
        <v>0</v>
      </c>
      <c r="L71" s="88"/>
    </row>
    <row r="72" spans="1:12" ht="12.75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196</v>
      </c>
      <c r="F73" s="87"/>
      <c r="G73" s="73"/>
      <c r="H73" s="14"/>
      <c r="I73" s="73"/>
      <c r="J73" s="57"/>
      <c r="K73" s="14"/>
      <c r="L73" s="87"/>
    </row>
    <row r="74" spans="1:12" ht="12.75">
      <c r="A74" s="25"/>
      <c r="B74" s="26"/>
      <c r="C74" s="24"/>
      <c r="D74" s="54" t="s">
        <v>193</v>
      </c>
      <c r="E74" s="55" t="s">
        <v>209</v>
      </c>
      <c r="F74" s="87"/>
      <c r="G74" s="73"/>
      <c r="H74" s="14"/>
      <c r="I74" s="73"/>
      <c r="J74" s="57"/>
      <c r="K74" s="14"/>
      <c r="L74" s="87"/>
    </row>
    <row r="75" spans="1:12" ht="12.75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>
      <c r="A76" s="25"/>
      <c r="B76" s="26"/>
      <c r="C76" s="27"/>
      <c r="D76" s="54" t="s">
        <v>194</v>
      </c>
      <c r="E76" s="55" t="s">
        <v>213</v>
      </c>
      <c r="F76" s="87"/>
      <c r="G76" s="73"/>
      <c r="H76" s="14"/>
      <c r="I76" s="73"/>
      <c r="J76" s="14"/>
      <c r="K76" s="14"/>
      <c r="L76" s="87"/>
    </row>
    <row r="77" spans="1:12" ht="12.75">
      <c r="A77" s="25"/>
      <c r="B77" s="26"/>
      <c r="C77" s="24"/>
      <c r="D77" s="54" t="s">
        <v>194</v>
      </c>
      <c r="E77" s="108" t="s">
        <v>215</v>
      </c>
      <c r="F77" s="87"/>
      <c r="G77" s="73"/>
      <c r="H77" s="57"/>
      <c r="I77" s="73"/>
      <c r="J77" s="57"/>
      <c r="K77" s="14"/>
      <c r="L77" s="87"/>
    </row>
    <row r="78" spans="1:12" ht="12.75">
      <c r="A78" s="25"/>
      <c r="B78" s="26"/>
      <c r="C78" s="24"/>
      <c r="D78" s="54" t="s">
        <v>194</v>
      </c>
      <c r="E78" s="55" t="s">
        <v>216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f>A71+1</f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f>SUM(K80:K86)</f>
        <v>0</v>
      </c>
      <c r="L79" s="88"/>
    </row>
    <row r="80" spans="1:12" ht="12.75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196</v>
      </c>
      <c r="F81" s="87"/>
      <c r="G81" s="73"/>
      <c r="H81" s="14"/>
      <c r="I81" s="73"/>
      <c r="J81" s="57"/>
      <c r="K81" s="14"/>
      <c r="L81" s="87"/>
    </row>
    <row r="82" spans="1:12" ht="12.75">
      <c r="A82" s="25"/>
      <c r="B82" s="26"/>
      <c r="C82" s="24"/>
      <c r="D82" s="54" t="s">
        <v>193</v>
      </c>
      <c r="E82" s="55" t="s">
        <v>209</v>
      </c>
      <c r="F82" s="87"/>
      <c r="G82" s="73"/>
      <c r="H82" s="14"/>
      <c r="I82" s="73"/>
      <c r="J82" s="57"/>
      <c r="K82" s="14"/>
      <c r="L82" s="87"/>
    </row>
    <row r="83" spans="1:12" ht="12.75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>
      <c r="A84" s="25"/>
      <c r="B84" s="26"/>
      <c r="C84" s="27"/>
      <c r="D84" s="54" t="s">
        <v>194</v>
      </c>
      <c r="E84" s="55" t="s">
        <v>213</v>
      </c>
      <c r="F84" s="87"/>
      <c r="G84" s="73"/>
      <c r="H84" s="14"/>
      <c r="I84" s="73"/>
      <c r="J84" s="14"/>
      <c r="K84" s="14"/>
      <c r="L84" s="87"/>
    </row>
    <row r="85" spans="1:12" ht="12.75">
      <c r="A85" s="25"/>
      <c r="B85" s="26"/>
      <c r="C85" s="24"/>
      <c r="D85" s="54" t="s">
        <v>194</v>
      </c>
      <c r="E85" s="108" t="s">
        <v>215</v>
      </c>
      <c r="F85" s="87"/>
      <c r="G85" s="73"/>
      <c r="H85" s="14"/>
      <c r="I85" s="73"/>
      <c r="J85" s="14"/>
      <c r="K85" s="14"/>
      <c r="L85" s="87"/>
    </row>
    <row r="86" spans="1:12" ht="12.75">
      <c r="A86" s="25"/>
      <c r="B86" s="26"/>
      <c r="C86" s="24"/>
      <c r="D86" s="54" t="s">
        <v>194</v>
      </c>
      <c r="E86" s="55" t="s">
        <v>216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f>A79+1</f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f>SUM(K88:K94)</f>
        <v>0</v>
      </c>
      <c r="L87" s="88"/>
    </row>
    <row r="88" spans="1:12" ht="12.75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196</v>
      </c>
      <c r="F89" s="87"/>
      <c r="G89" s="73"/>
      <c r="H89" s="14"/>
      <c r="I89" s="73"/>
      <c r="J89" s="57"/>
      <c r="K89" s="14"/>
      <c r="L89" s="87"/>
    </row>
    <row r="90" spans="1:12" ht="12.75">
      <c r="A90" s="25"/>
      <c r="B90" s="26"/>
      <c r="C90" s="24"/>
      <c r="D90" s="54" t="s">
        <v>193</v>
      </c>
      <c r="E90" s="55" t="s">
        <v>209</v>
      </c>
      <c r="F90" s="87"/>
      <c r="G90" s="73"/>
      <c r="H90" s="14"/>
      <c r="I90" s="73"/>
      <c r="J90" s="57"/>
      <c r="K90" s="14"/>
      <c r="L90" s="87"/>
    </row>
    <row r="91" spans="1:12" ht="12.75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>
      <c r="A92" s="25"/>
      <c r="B92" s="26"/>
      <c r="C92" s="27"/>
      <c r="D92" s="54" t="s">
        <v>194</v>
      </c>
      <c r="E92" s="55" t="s">
        <v>213</v>
      </c>
      <c r="F92" s="87"/>
      <c r="G92" s="73"/>
      <c r="H92" s="14"/>
      <c r="I92" s="73"/>
      <c r="J92" s="14"/>
      <c r="K92" s="14"/>
      <c r="L92" s="87"/>
    </row>
    <row r="93" spans="1:12" ht="12.75">
      <c r="A93" s="25"/>
      <c r="B93" s="26"/>
      <c r="C93" s="24"/>
      <c r="D93" s="54" t="s">
        <v>194</v>
      </c>
      <c r="E93" s="108" t="s">
        <v>215</v>
      </c>
      <c r="F93" s="87"/>
      <c r="G93" s="73"/>
      <c r="H93" s="14"/>
      <c r="I93" s="73"/>
      <c r="J93" s="14"/>
      <c r="K93" s="14"/>
      <c r="L93" s="87"/>
    </row>
    <row r="94" spans="1:12" ht="12.75">
      <c r="A94" s="25"/>
      <c r="B94" s="26"/>
      <c r="C94" s="24"/>
      <c r="D94" s="54" t="s">
        <v>194</v>
      </c>
      <c r="E94" s="55" t="s">
        <v>216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f>A87+1</f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f>SUM(K96:K102)</f>
        <v>81.89</v>
      </c>
      <c r="L95" s="88"/>
    </row>
    <row r="96" spans="1:12" ht="12.75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196</v>
      </c>
      <c r="F97" s="87" t="s">
        <v>281</v>
      </c>
      <c r="G97" s="73">
        <v>43839</v>
      </c>
      <c r="H97" s="14" t="s">
        <v>224</v>
      </c>
      <c r="I97" s="73">
        <v>43853</v>
      </c>
      <c r="J97" s="57" t="s">
        <v>276</v>
      </c>
      <c r="K97" s="14">
        <v>81.89</v>
      </c>
      <c r="L97" s="87" t="s">
        <v>253</v>
      </c>
    </row>
    <row r="98" spans="1:12" ht="12.75">
      <c r="A98" s="25"/>
      <c r="B98" s="26"/>
      <c r="C98" s="24"/>
      <c r="D98" s="54" t="s">
        <v>193</v>
      </c>
      <c r="E98" s="55" t="s">
        <v>209</v>
      </c>
      <c r="F98" s="87"/>
      <c r="G98" s="73"/>
      <c r="H98" s="14"/>
      <c r="I98" s="73"/>
      <c r="J98" s="57"/>
      <c r="K98" s="14"/>
      <c r="L98" s="87"/>
    </row>
    <row r="99" spans="1:12" ht="12.75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>
      <c r="A100" s="25"/>
      <c r="B100" s="26"/>
      <c r="C100" s="27"/>
      <c r="D100" s="54" t="s">
        <v>194</v>
      </c>
      <c r="E100" s="55" t="s">
        <v>213</v>
      </c>
      <c r="F100" s="87"/>
      <c r="G100" s="73"/>
      <c r="H100" s="14"/>
      <c r="I100" s="73"/>
      <c r="J100" s="14"/>
      <c r="K100" s="14"/>
      <c r="L100" s="87"/>
    </row>
    <row r="101" spans="1:12" ht="12.75">
      <c r="A101" s="25"/>
      <c r="B101" s="26"/>
      <c r="C101" s="24"/>
      <c r="D101" s="54" t="s">
        <v>194</v>
      </c>
      <c r="E101" s="108" t="s">
        <v>215</v>
      </c>
      <c r="F101" s="87"/>
      <c r="G101" s="73"/>
      <c r="H101" s="14"/>
      <c r="I101" s="73"/>
      <c r="J101" s="14"/>
      <c r="K101" s="14"/>
      <c r="L101" s="87"/>
    </row>
    <row r="102" spans="1:12" ht="12.75">
      <c r="A102" s="25"/>
      <c r="B102" s="26"/>
      <c r="C102" s="24"/>
      <c r="D102" s="54" t="s">
        <v>194</v>
      </c>
      <c r="E102" s="55" t="s">
        <v>216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f>A95+1</f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f>SUM(K104:K110)</f>
        <v>45.7</v>
      </c>
      <c r="L103" s="88"/>
    </row>
    <row r="104" spans="1:12" ht="12.75">
      <c r="A104" s="25"/>
      <c r="B104" s="26"/>
      <c r="C104" s="28"/>
      <c r="D104" s="54" t="s">
        <v>193</v>
      </c>
      <c r="E104" s="55" t="s">
        <v>195</v>
      </c>
      <c r="F104" s="87"/>
      <c r="G104" s="73"/>
      <c r="H104" s="14"/>
      <c r="I104" s="73"/>
      <c r="J104" s="57"/>
      <c r="K104" s="14"/>
      <c r="L104" s="87"/>
    </row>
    <row r="105" spans="1:12" ht="12.75">
      <c r="A105" s="25"/>
      <c r="B105" s="26"/>
      <c r="C105" s="28"/>
      <c r="D105" s="54" t="s">
        <v>193</v>
      </c>
      <c r="E105" s="55" t="s">
        <v>196</v>
      </c>
      <c r="F105" s="87" t="s">
        <v>275</v>
      </c>
      <c r="G105" s="73">
        <v>43850</v>
      </c>
      <c r="H105" s="120" t="s">
        <v>224</v>
      </c>
      <c r="I105" s="73">
        <v>43853</v>
      </c>
      <c r="J105" s="57" t="s">
        <v>276</v>
      </c>
      <c r="K105" s="14">
        <v>45.7</v>
      </c>
      <c r="L105" s="87" t="s">
        <v>277</v>
      </c>
    </row>
    <row r="106" spans="1:12" ht="12.75">
      <c r="A106" s="25"/>
      <c r="B106" s="26"/>
      <c r="C106" s="28"/>
      <c r="D106" s="54" t="s">
        <v>193</v>
      </c>
      <c r="E106" s="55" t="s">
        <v>209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213</v>
      </c>
      <c r="F108" s="87"/>
      <c r="G108" s="73"/>
      <c r="H108" s="14"/>
      <c r="I108" s="73"/>
      <c r="J108" s="14"/>
      <c r="K108" s="14"/>
      <c r="L108" s="87"/>
    </row>
    <row r="109" spans="1:12" ht="12.75">
      <c r="A109" s="25"/>
      <c r="B109" s="26"/>
      <c r="C109" s="28"/>
      <c r="D109" s="54" t="s">
        <v>194</v>
      </c>
      <c r="E109" s="108" t="s">
        <v>215</v>
      </c>
      <c r="F109" s="87"/>
      <c r="G109" s="73"/>
      <c r="H109" s="14"/>
      <c r="I109" s="73"/>
      <c r="J109" s="14"/>
      <c r="K109" s="14"/>
      <c r="L109" s="87"/>
    </row>
    <row r="110" spans="1:12" ht="12.75">
      <c r="A110" s="25"/>
      <c r="B110" s="26"/>
      <c r="C110" s="28"/>
      <c r="D110" s="54" t="s">
        <v>194</v>
      </c>
      <c r="E110" s="55" t="s">
        <v>216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f>A103+1</f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f>SUM(K112:K118)</f>
        <v>0</v>
      </c>
      <c r="L111" s="88"/>
    </row>
    <row r="112" spans="1:12" ht="12.75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196</v>
      </c>
      <c r="F113" s="87"/>
      <c r="G113" s="73"/>
      <c r="H113" s="14"/>
      <c r="I113" s="73"/>
      <c r="J113" s="57"/>
      <c r="K113" s="14"/>
      <c r="L113" s="87"/>
    </row>
    <row r="114" spans="1:12" ht="12.75">
      <c r="A114" s="25"/>
      <c r="B114" s="26"/>
      <c r="C114" s="24"/>
      <c r="D114" s="54" t="s">
        <v>193</v>
      </c>
      <c r="E114" s="55" t="s">
        <v>209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>
      <c r="A116" s="25"/>
      <c r="B116" s="26"/>
      <c r="C116" s="27"/>
      <c r="D116" s="54" t="s">
        <v>194</v>
      </c>
      <c r="E116" s="55" t="s">
        <v>213</v>
      </c>
      <c r="F116" s="87"/>
      <c r="G116" s="73"/>
      <c r="H116" s="14"/>
      <c r="I116" s="73"/>
      <c r="J116" s="57"/>
      <c r="K116" s="14"/>
      <c r="L116" s="87"/>
    </row>
    <row r="117" spans="1:12" ht="12.75">
      <c r="A117" s="25"/>
      <c r="B117" s="26"/>
      <c r="C117" s="24"/>
      <c r="D117" s="54" t="s">
        <v>194</v>
      </c>
      <c r="E117" s="108" t="s">
        <v>215</v>
      </c>
      <c r="F117" s="87"/>
      <c r="G117" s="73"/>
      <c r="H117" s="14"/>
      <c r="I117" s="73"/>
      <c r="J117" s="14"/>
      <c r="K117" s="14"/>
      <c r="L117" s="87"/>
    </row>
    <row r="118" spans="1:12" ht="12.75">
      <c r="A118" s="25"/>
      <c r="B118" s="26"/>
      <c r="C118" s="24"/>
      <c r="D118" s="54" t="s">
        <v>194</v>
      </c>
      <c r="E118" s="55" t="s">
        <v>216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f>A111+1</f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f>SUM(K120:K126)</f>
        <v>27.3</v>
      </c>
      <c r="L119" s="88"/>
    </row>
    <row r="120" spans="1:12" ht="12.75">
      <c r="A120" s="25"/>
      <c r="B120" s="26"/>
      <c r="C120" s="24"/>
      <c r="D120" s="54" t="s">
        <v>193</v>
      </c>
      <c r="E120" s="55" t="s">
        <v>195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196</v>
      </c>
      <c r="F121" s="87" t="s">
        <v>266</v>
      </c>
      <c r="G121" s="73">
        <v>43844</v>
      </c>
      <c r="H121" s="14" t="s">
        <v>224</v>
      </c>
      <c r="I121" s="73">
        <v>43853</v>
      </c>
      <c r="J121" s="14" t="s">
        <v>276</v>
      </c>
      <c r="K121" s="14">
        <v>27.3</v>
      </c>
      <c r="L121" s="87" t="s">
        <v>282</v>
      </c>
    </row>
    <row r="122" spans="1:12" ht="12.75">
      <c r="A122" s="25"/>
      <c r="B122" s="26"/>
      <c r="C122" s="24"/>
      <c r="D122" s="54" t="s">
        <v>193</v>
      </c>
      <c r="E122" s="55" t="s">
        <v>209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197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/>
      <c r="B124" s="26"/>
      <c r="C124" s="27"/>
      <c r="D124" s="54" t="s">
        <v>194</v>
      </c>
      <c r="E124" s="55" t="s">
        <v>213</v>
      </c>
      <c r="F124" s="87"/>
      <c r="G124" s="73"/>
      <c r="H124" s="14"/>
      <c r="I124" s="73"/>
      <c r="J124" s="14"/>
      <c r="K124" s="14"/>
      <c r="L124" s="87"/>
    </row>
    <row r="125" spans="1:12" ht="12.75">
      <c r="A125" s="25"/>
      <c r="B125" s="26"/>
      <c r="C125" s="24"/>
      <c r="D125" s="54" t="s">
        <v>194</v>
      </c>
      <c r="E125" s="108" t="s">
        <v>215</v>
      </c>
      <c r="F125" s="87"/>
      <c r="G125" s="73"/>
      <c r="H125" s="14"/>
      <c r="I125" s="73"/>
      <c r="J125" s="14"/>
      <c r="K125" s="14"/>
      <c r="L125" s="87"/>
    </row>
    <row r="126" spans="1:12" ht="12.75">
      <c r="A126" s="25"/>
      <c r="B126" s="26"/>
      <c r="C126" s="24"/>
      <c r="D126" s="54" t="s">
        <v>194</v>
      </c>
      <c r="E126" s="55" t="s">
        <v>216</v>
      </c>
      <c r="F126" s="87"/>
      <c r="G126" s="73"/>
      <c r="H126" s="14"/>
      <c r="I126" s="73"/>
      <c r="J126" s="14"/>
      <c r="K126" s="14"/>
      <c r="L126" s="87"/>
    </row>
    <row r="127" spans="1:12" ht="12.75">
      <c r="A127" s="25">
        <f>A119+1</f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f>SUM(K128:K134)</f>
        <v>0</v>
      </c>
      <c r="L127" s="88"/>
    </row>
    <row r="128" spans="1:12" ht="12.75">
      <c r="A128" s="25"/>
      <c r="B128" s="26"/>
      <c r="C128" s="24"/>
      <c r="D128" s="54" t="s">
        <v>193</v>
      </c>
      <c r="E128" s="55" t="s">
        <v>195</v>
      </c>
      <c r="F128" s="87"/>
      <c r="G128" s="73"/>
      <c r="H128" s="14"/>
      <c r="I128" s="73"/>
      <c r="J128" s="57"/>
      <c r="K128" s="14"/>
      <c r="L128" s="87"/>
    </row>
    <row r="129" spans="1:12" ht="12.75">
      <c r="A129" s="25"/>
      <c r="B129" s="26"/>
      <c r="C129" s="24"/>
      <c r="D129" s="54" t="s">
        <v>193</v>
      </c>
      <c r="E129" s="55" t="s">
        <v>196</v>
      </c>
      <c r="F129" s="87"/>
      <c r="G129" s="73"/>
      <c r="H129" s="99"/>
      <c r="I129" s="73"/>
      <c r="J129" s="57"/>
      <c r="K129" s="14"/>
      <c r="L129" s="87"/>
    </row>
    <row r="130" spans="1:12" ht="12.75">
      <c r="A130" s="25"/>
      <c r="B130" s="26"/>
      <c r="C130" s="24"/>
      <c r="D130" s="54" t="s">
        <v>193</v>
      </c>
      <c r="E130" s="55" t="s">
        <v>209</v>
      </c>
      <c r="F130" s="87"/>
      <c r="G130" s="73"/>
      <c r="H130" s="14"/>
      <c r="I130" s="73"/>
      <c r="J130" s="57"/>
      <c r="K130" s="14"/>
      <c r="L130" s="87"/>
    </row>
    <row r="131" spans="1:12" ht="12.75">
      <c r="A131" s="25"/>
      <c r="B131" s="26"/>
      <c r="C131" s="24"/>
      <c r="D131" s="54" t="s">
        <v>193</v>
      </c>
      <c r="E131" s="55" t="s">
        <v>197</v>
      </c>
      <c r="F131" s="87"/>
      <c r="G131" s="73"/>
      <c r="H131" s="14"/>
      <c r="I131" s="73"/>
      <c r="J131" s="14"/>
      <c r="K131" s="14"/>
      <c r="L131" s="87"/>
    </row>
    <row r="132" spans="1:12" ht="12.75">
      <c r="A132" s="25"/>
      <c r="B132" s="26"/>
      <c r="C132" s="27"/>
      <c r="D132" s="54" t="s">
        <v>194</v>
      </c>
      <c r="E132" s="55" t="s">
        <v>213</v>
      </c>
      <c r="F132" s="87"/>
      <c r="G132" s="73"/>
      <c r="H132" s="14"/>
      <c r="I132" s="73"/>
      <c r="J132" s="14"/>
      <c r="K132" s="14"/>
      <c r="L132" s="87"/>
    </row>
    <row r="133" spans="1:12" ht="12.75">
      <c r="A133" s="25"/>
      <c r="B133" s="26"/>
      <c r="C133" s="24"/>
      <c r="D133" s="54" t="s">
        <v>194</v>
      </c>
      <c r="E133" s="108" t="s">
        <v>215</v>
      </c>
      <c r="F133" s="87"/>
      <c r="G133" s="73"/>
      <c r="H133" s="14"/>
      <c r="I133" s="73"/>
      <c r="J133" s="14"/>
      <c r="K133" s="14"/>
      <c r="L133" s="87"/>
    </row>
    <row r="134" spans="1:12" ht="12.75">
      <c r="A134" s="25"/>
      <c r="B134" s="26"/>
      <c r="C134" s="24"/>
      <c r="D134" s="54" t="s">
        <v>194</v>
      </c>
      <c r="E134" s="55" t="s">
        <v>216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f>A127+1</f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f>SUM(K136:K142)</f>
        <v>0</v>
      </c>
      <c r="L135" s="88"/>
    </row>
    <row r="136" spans="1:12" ht="12.75">
      <c r="A136" s="25"/>
      <c r="B136" s="26"/>
      <c r="C136" s="24"/>
      <c r="D136" s="54" t="s">
        <v>193</v>
      </c>
      <c r="E136" s="55" t="s">
        <v>195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196</v>
      </c>
      <c r="F137" s="87"/>
      <c r="G137" s="73"/>
      <c r="H137" s="14"/>
      <c r="I137" s="73"/>
      <c r="J137" s="57"/>
      <c r="K137" s="14"/>
      <c r="L137" s="87"/>
    </row>
    <row r="138" spans="1:12" ht="12.75">
      <c r="A138" s="25"/>
      <c r="B138" s="26"/>
      <c r="C138" s="24"/>
      <c r="D138" s="54" t="s">
        <v>193</v>
      </c>
      <c r="E138" s="55" t="s">
        <v>209</v>
      </c>
      <c r="F138" s="87"/>
      <c r="G138" s="73"/>
      <c r="H138" s="14"/>
      <c r="I138" s="73"/>
      <c r="J138" s="57"/>
      <c r="K138" s="14"/>
      <c r="L138" s="87"/>
    </row>
    <row r="139" spans="1:12" ht="12.75">
      <c r="A139" s="25"/>
      <c r="B139" s="26"/>
      <c r="C139" s="24"/>
      <c r="D139" s="54" t="s">
        <v>193</v>
      </c>
      <c r="E139" s="55" t="s">
        <v>197</v>
      </c>
      <c r="F139" s="87"/>
      <c r="G139" s="73"/>
      <c r="H139" s="14"/>
      <c r="I139" s="73"/>
      <c r="J139" s="14"/>
      <c r="K139" s="14"/>
      <c r="L139" s="87"/>
    </row>
    <row r="140" spans="1:12" ht="12.75">
      <c r="A140" s="25"/>
      <c r="B140" s="26"/>
      <c r="C140" s="27"/>
      <c r="D140" s="54" t="s">
        <v>194</v>
      </c>
      <c r="E140" s="55" t="s">
        <v>213</v>
      </c>
      <c r="F140" s="87"/>
      <c r="G140" s="73"/>
      <c r="H140" s="14"/>
      <c r="I140" s="73"/>
      <c r="J140" s="14"/>
      <c r="K140" s="14"/>
      <c r="L140" s="87"/>
    </row>
    <row r="141" spans="1:12" ht="12.75">
      <c r="A141" s="25"/>
      <c r="B141" s="26"/>
      <c r="C141" s="24"/>
      <c r="D141" s="54" t="s">
        <v>194</v>
      </c>
      <c r="E141" s="108" t="s">
        <v>215</v>
      </c>
      <c r="F141" s="87"/>
      <c r="G141" s="73"/>
      <c r="H141" s="14"/>
      <c r="I141" s="73"/>
      <c r="J141" s="14"/>
      <c r="K141" s="14"/>
      <c r="L141" s="87"/>
    </row>
    <row r="142" spans="1:12" ht="12.75">
      <c r="A142" s="25"/>
      <c r="B142" s="26"/>
      <c r="C142" s="24"/>
      <c r="D142" s="54" t="s">
        <v>194</v>
      </c>
      <c r="E142" s="55" t="s">
        <v>216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f>A135+1</f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f>SUM(K144:K150)</f>
        <v>0</v>
      </c>
      <c r="L143" s="88"/>
    </row>
    <row r="144" spans="1:12" ht="12.75">
      <c r="A144" s="25"/>
      <c r="B144" s="26"/>
      <c r="C144" s="24"/>
      <c r="D144" s="54" t="s">
        <v>193</v>
      </c>
      <c r="E144" s="55" t="s">
        <v>195</v>
      </c>
      <c r="F144" s="87"/>
      <c r="G144" s="73"/>
      <c r="H144" s="14"/>
      <c r="I144" s="73"/>
      <c r="J144" s="14"/>
      <c r="K144" s="14"/>
      <c r="L144" s="87"/>
    </row>
    <row r="145" spans="1:12" ht="12.75">
      <c r="A145" s="25"/>
      <c r="B145" s="26"/>
      <c r="C145" s="24"/>
      <c r="D145" s="54" t="s">
        <v>193</v>
      </c>
      <c r="E145" s="55" t="s">
        <v>196</v>
      </c>
      <c r="F145" s="87"/>
      <c r="G145" s="73"/>
      <c r="H145" s="99"/>
      <c r="I145" s="73"/>
      <c r="J145" s="87"/>
      <c r="K145" s="14"/>
      <c r="L145" s="87"/>
    </row>
    <row r="146" spans="1:12" ht="12.75">
      <c r="A146" s="25"/>
      <c r="B146" s="26"/>
      <c r="C146" s="24"/>
      <c r="D146" s="54" t="s">
        <v>193</v>
      </c>
      <c r="E146" s="55" t="s">
        <v>209</v>
      </c>
      <c r="F146" s="87"/>
      <c r="G146" s="73"/>
      <c r="H146" s="14"/>
      <c r="I146" s="73"/>
      <c r="J146" s="57"/>
      <c r="K146" s="14"/>
      <c r="L146" s="87"/>
    </row>
    <row r="147" spans="1:12" ht="12.75">
      <c r="A147" s="25"/>
      <c r="B147" s="26"/>
      <c r="C147" s="24"/>
      <c r="D147" s="54" t="s">
        <v>193</v>
      </c>
      <c r="E147" s="55" t="s">
        <v>197</v>
      </c>
      <c r="F147" s="87"/>
      <c r="G147" s="73"/>
      <c r="H147" s="14"/>
      <c r="I147" s="73"/>
      <c r="J147" s="14"/>
      <c r="K147" s="14"/>
      <c r="L147" s="87"/>
    </row>
    <row r="148" spans="1:12" ht="12.75">
      <c r="A148" s="25"/>
      <c r="B148" s="26"/>
      <c r="C148" s="27"/>
      <c r="D148" s="54" t="s">
        <v>194</v>
      </c>
      <c r="E148" s="55" t="s">
        <v>213</v>
      </c>
      <c r="F148" s="87"/>
      <c r="G148" s="73"/>
      <c r="H148" s="14"/>
      <c r="I148" s="73"/>
      <c r="J148" s="14"/>
      <c r="K148" s="14"/>
      <c r="L148" s="87"/>
    </row>
    <row r="149" spans="1:12" ht="12.75">
      <c r="A149" s="25"/>
      <c r="B149" s="26"/>
      <c r="C149" s="24"/>
      <c r="D149" s="54" t="s">
        <v>194</v>
      </c>
      <c r="E149" s="108" t="s">
        <v>215</v>
      </c>
      <c r="F149" s="87"/>
      <c r="G149" s="73"/>
      <c r="H149" s="14"/>
      <c r="I149" s="73"/>
      <c r="J149" s="14"/>
      <c r="K149" s="14"/>
      <c r="L149" s="87"/>
    </row>
    <row r="150" spans="1:12" ht="12.75">
      <c r="A150" s="25"/>
      <c r="B150" s="26"/>
      <c r="C150" s="24"/>
      <c r="D150" s="54" t="s">
        <v>194</v>
      </c>
      <c r="E150" s="55" t="s">
        <v>216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f>A143+1</f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f>SUM(K152:K158)</f>
        <v>0</v>
      </c>
      <c r="L151" s="88"/>
    </row>
    <row r="152" spans="1:12" ht="12.75">
      <c r="A152" s="25"/>
      <c r="B152" s="26"/>
      <c r="C152" s="24"/>
      <c r="D152" s="54" t="s">
        <v>193</v>
      </c>
      <c r="E152" s="55" t="s">
        <v>195</v>
      </c>
      <c r="F152" s="87"/>
      <c r="G152" s="73"/>
      <c r="H152" s="57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196</v>
      </c>
      <c r="F153" s="87"/>
      <c r="G153" s="73"/>
      <c r="H153" s="14"/>
      <c r="I153" s="73"/>
      <c r="J153" s="57"/>
      <c r="K153" s="14"/>
      <c r="L153" s="87"/>
    </row>
    <row r="154" spans="1:12" ht="12.75">
      <c r="A154" s="25"/>
      <c r="B154" s="26"/>
      <c r="C154" s="24"/>
      <c r="D154" s="54" t="s">
        <v>193</v>
      </c>
      <c r="E154" s="55" t="s">
        <v>209</v>
      </c>
      <c r="F154" s="87"/>
      <c r="G154" s="73"/>
      <c r="H154" s="14"/>
      <c r="I154" s="73"/>
      <c r="J154" s="57"/>
      <c r="K154" s="14"/>
      <c r="L154" s="87"/>
    </row>
    <row r="155" spans="1:12" ht="12.75">
      <c r="A155" s="25"/>
      <c r="B155" s="26"/>
      <c r="C155" s="24"/>
      <c r="D155" s="54" t="s">
        <v>193</v>
      </c>
      <c r="E155" s="55" t="s">
        <v>197</v>
      </c>
      <c r="F155" s="87"/>
      <c r="G155" s="73"/>
      <c r="H155" s="14"/>
      <c r="I155" s="73"/>
      <c r="J155" s="14"/>
      <c r="K155" s="14"/>
      <c r="L155" s="87"/>
    </row>
    <row r="156" spans="1:12" ht="12.75">
      <c r="A156" s="25"/>
      <c r="B156" s="26"/>
      <c r="C156" s="27"/>
      <c r="D156" s="54" t="s">
        <v>194</v>
      </c>
      <c r="E156" s="55" t="s">
        <v>213</v>
      </c>
      <c r="F156" s="87"/>
      <c r="G156" s="73"/>
      <c r="H156" s="14"/>
      <c r="I156" s="73"/>
      <c r="J156" s="14"/>
      <c r="K156" s="14"/>
      <c r="L156" s="87"/>
    </row>
    <row r="157" spans="1:12" ht="12.75">
      <c r="A157" s="25"/>
      <c r="B157" s="26"/>
      <c r="C157" s="24"/>
      <c r="D157" s="54" t="s">
        <v>194</v>
      </c>
      <c r="E157" s="108" t="s">
        <v>215</v>
      </c>
      <c r="F157" s="87"/>
      <c r="G157" s="73"/>
      <c r="H157" s="14"/>
      <c r="I157" s="73"/>
      <c r="J157" s="14"/>
      <c r="K157" s="14"/>
      <c r="L157" s="87"/>
    </row>
    <row r="158" spans="1:12" ht="12.75">
      <c r="A158" s="25"/>
      <c r="B158" s="26"/>
      <c r="C158" s="24"/>
      <c r="D158" s="54" t="s">
        <v>194</v>
      </c>
      <c r="E158" s="55" t="s">
        <v>216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>
        <f>A151+1</f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f>SUM(K160:K166)</f>
        <v>0</v>
      </c>
      <c r="L159" s="88"/>
    </row>
    <row r="160" spans="1:12" ht="12.75">
      <c r="A160" s="25"/>
      <c r="B160" s="26"/>
      <c r="C160" s="24"/>
      <c r="D160" s="54" t="s">
        <v>193</v>
      </c>
      <c r="E160" s="55" t="s">
        <v>195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196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4"/>
      <c r="D162" s="54" t="s">
        <v>193</v>
      </c>
      <c r="E162" s="55" t="s">
        <v>209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193</v>
      </c>
      <c r="E163" s="55" t="s">
        <v>197</v>
      </c>
      <c r="F163" s="87"/>
      <c r="G163" s="73"/>
      <c r="H163" s="14"/>
      <c r="I163" s="73"/>
      <c r="J163" s="14"/>
      <c r="K163" s="14"/>
      <c r="L163" s="87"/>
    </row>
    <row r="164" spans="1:12" ht="12.75">
      <c r="A164" s="25"/>
      <c r="B164" s="26"/>
      <c r="C164" s="27"/>
      <c r="D164" s="54" t="s">
        <v>194</v>
      </c>
      <c r="E164" s="55" t="s">
        <v>213</v>
      </c>
      <c r="F164" s="87"/>
      <c r="G164" s="73"/>
      <c r="H164" s="14"/>
      <c r="I164" s="73"/>
      <c r="J164" s="14"/>
      <c r="K164" s="14"/>
      <c r="L164" s="87"/>
    </row>
    <row r="165" spans="1:12" ht="12.75">
      <c r="A165" s="25"/>
      <c r="B165" s="26"/>
      <c r="C165" s="24"/>
      <c r="D165" s="54" t="s">
        <v>194</v>
      </c>
      <c r="E165" s="108" t="s">
        <v>215</v>
      </c>
      <c r="F165" s="87"/>
      <c r="G165" s="73"/>
      <c r="H165" s="14"/>
      <c r="I165" s="73"/>
      <c r="J165" s="14"/>
      <c r="K165" s="14"/>
      <c r="L165" s="87"/>
    </row>
    <row r="166" spans="1:12" ht="12.75">
      <c r="A166" s="25"/>
      <c r="B166" s="26"/>
      <c r="C166" s="24"/>
      <c r="D166" s="54" t="s">
        <v>194</v>
      </c>
      <c r="E166" s="55" t="s">
        <v>216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f>A159+1</f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f>SUM(K168:K174)</f>
        <v>0</v>
      </c>
      <c r="L167" s="88"/>
    </row>
    <row r="168" spans="1:12" ht="12.75">
      <c r="A168" s="25"/>
      <c r="B168" s="26"/>
      <c r="C168" s="24"/>
      <c r="D168" s="54" t="s">
        <v>193</v>
      </c>
      <c r="E168" s="55" t="s">
        <v>195</v>
      </c>
      <c r="F168" s="87"/>
      <c r="G168" s="73"/>
      <c r="H168" s="57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196</v>
      </c>
      <c r="F169" s="87"/>
      <c r="G169" s="73"/>
      <c r="H169" s="14"/>
      <c r="I169" s="73"/>
      <c r="J169" s="57"/>
      <c r="K169" s="14"/>
      <c r="L169" s="87"/>
    </row>
    <row r="170" spans="1:12" ht="12.75">
      <c r="A170" s="25"/>
      <c r="B170" s="26"/>
      <c r="C170" s="24"/>
      <c r="D170" s="54" t="s">
        <v>193</v>
      </c>
      <c r="E170" s="55" t="s">
        <v>209</v>
      </c>
      <c r="F170" s="87"/>
      <c r="G170" s="73"/>
      <c r="H170" s="14"/>
      <c r="I170" s="73"/>
      <c r="J170" s="57"/>
      <c r="K170" s="14"/>
      <c r="L170" s="87"/>
    </row>
    <row r="171" spans="1:12" ht="12.75">
      <c r="A171" s="25"/>
      <c r="B171" s="26"/>
      <c r="C171" s="24"/>
      <c r="D171" s="54" t="s">
        <v>193</v>
      </c>
      <c r="E171" s="55" t="s">
        <v>197</v>
      </c>
      <c r="F171" s="87"/>
      <c r="G171" s="73"/>
      <c r="H171" s="14"/>
      <c r="I171" s="73"/>
      <c r="J171" s="14"/>
      <c r="K171" s="14"/>
      <c r="L171" s="87"/>
    </row>
    <row r="172" spans="1:12" ht="12.75">
      <c r="A172" s="25"/>
      <c r="B172" s="26"/>
      <c r="C172" s="27"/>
      <c r="D172" s="54" t="s">
        <v>194</v>
      </c>
      <c r="E172" s="55" t="s">
        <v>213</v>
      </c>
      <c r="F172" s="87"/>
      <c r="G172" s="73"/>
      <c r="H172" s="14"/>
      <c r="I172" s="73"/>
      <c r="J172" s="14"/>
      <c r="K172" s="14"/>
      <c r="L172" s="87"/>
    </row>
    <row r="173" spans="1:12" ht="12.75">
      <c r="A173" s="25"/>
      <c r="B173" s="26"/>
      <c r="C173" s="24"/>
      <c r="D173" s="54" t="s">
        <v>194</v>
      </c>
      <c r="E173" s="108" t="s">
        <v>215</v>
      </c>
      <c r="F173" s="87"/>
      <c r="G173" s="73"/>
      <c r="H173" s="14"/>
      <c r="I173" s="73"/>
      <c r="J173" s="14"/>
      <c r="K173" s="14"/>
      <c r="L173" s="87"/>
    </row>
    <row r="174" spans="1:12" ht="12.75">
      <c r="A174" s="25"/>
      <c r="B174" s="26"/>
      <c r="C174" s="24"/>
      <c r="D174" s="54" t="s">
        <v>194</v>
      </c>
      <c r="E174" s="55" t="s">
        <v>216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f>A167+1</f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f>SUM(K176:K182)</f>
        <v>0</v>
      </c>
      <c r="L175" s="88"/>
    </row>
    <row r="176" spans="1:12" ht="12.75">
      <c r="A176" s="25"/>
      <c r="B176" s="26"/>
      <c r="C176" s="24"/>
      <c r="D176" s="54" t="s">
        <v>193</v>
      </c>
      <c r="E176" s="55" t="s">
        <v>195</v>
      </c>
      <c r="F176" s="87"/>
      <c r="G176" s="73"/>
      <c r="H176" s="14"/>
      <c r="I176" s="73"/>
      <c r="J176" s="14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196</v>
      </c>
      <c r="F177" s="87"/>
      <c r="G177" s="73"/>
      <c r="H177" s="14"/>
      <c r="I177" s="73"/>
      <c r="J177" s="57"/>
      <c r="K177" s="14"/>
      <c r="L177" s="87"/>
    </row>
    <row r="178" spans="1:12" ht="12.75">
      <c r="A178" s="25"/>
      <c r="B178" s="26"/>
      <c r="C178" s="24"/>
      <c r="D178" s="54" t="s">
        <v>193</v>
      </c>
      <c r="E178" s="55" t="s">
        <v>209</v>
      </c>
      <c r="F178" s="87"/>
      <c r="G178" s="73"/>
      <c r="H178" s="14"/>
      <c r="I178" s="73"/>
      <c r="J178" s="57"/>
      <c r="K178" s="14"/>
      <c r="L178" s="87"/>
    </row>
    <row r="179" spans="1:12" ht="12.75">
      <c r="A179" s="25"/>
      <c r="B179" s="26"/>
      <c r="C179" s="24"/>
      <c r="D179" s="54" t="s">
        <v>193</v>
      </c>
      <c r="E179" s="55" t="s">
        <v>197</v>
      </c>
      <c r="F179" s="87"/>
      <c r="G179" s="73"/>
      <c r="H179" s="14"/>
      <c r="I179" s="73"/>
      <c r="J179" s="14"/>
      <c r="K179" s="14"/>
      <c r="L179" s="87"/>
    </row>
    <row r="180" spans="1:12" ht="12.75">
      <c r="A180" s="25"/>
      <c r="B180" s="26"/>
      <c r="C180" s="27"/>
      <c r="D180" s="54" t="s">
        <v>194</v>
      </c>
      <c r="E180" s="55" t="s">
        <v>213</v>
      </c>
      <c r="F180" s="87"/>
      <c r="G180" s="73"/>
      <c r="H180" s="14"/>
      <c r="I180" s="73"/>
      <c r="J180" s="14"/>
      <c r="K180" s="14"/>
      <c r="L180" s="87"/>
    </row>
    <row r="181" spans="1:12" ht="12.75">
      <c r="A181" s="25"/>
      <c r="B181" s="26"/>
      <c r="C181" s="24"/>
      <c r="D181" s="54" t="s">
        <v>194</v>
      </c>
      <c r="E181" s="108" t="s">
        <v>215</v>
      </c>
      <c r="F181" s="87"/>
      <c r="G181" s="73"/>
      <c r="H181" s="14"/>
      <c r="I181" s="73"/>
      <c r="J181" s="14"/>
      <c r="K181" s="14"/>
      <c r="L181" s="87"/>
    </row>
    <row r="182" spans="1:12" ht="12.75">
      <c r="A182" s="25"/>
      <c r="B182" s="26"/>
      <c r="C182" s="24"/>
      <c r="D182" s="54" t="s">
        <v>194</v>
      </c>
      <c r="E182" s="55" t="s">
        <v>216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f>A175+1</f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f>SUM(K184:K190)</f>
        <v>0</v>
      </c>
      <c r="L183" s="88"/>
    </row>
    <row r="184" spans="1:12" ht="12.75">
      <c r="A184" s="25"/>
      <c r="B184" s="26"/>
      <c r="C184" s="24"/>
      <c r="D184" s="54" t="s">
        <v>193</v>
      </c>
      <c r="E184" s="55" t="s">
        <v>195</v>
      </c>
      <c r="F184" s="87"/>
      <c r="G184" s="73"/>
      <c r="H184" s="14"/>
      <c r="I184" s="73"/>
      <c r="J184" s="14"/>
      <c r="K184" s="14"/>
      <c r="L184" s="87"/>
    </row>
    <row r="185" spans="1:12" ht="12.75">
      <c r="A185" s="25"/>
      <c r="B185" s="26"/>
      <c r="C185" s="24"/>
      <c r="D185" s="54" t="s">
        <v>193</v>
      </c>
      <c r="E185" s="55" t="s">
        <v>196</v>
      </c>
      <c r="F185" s="87"/>
      <c r="G185" s="73"/>
      <c r="H185" s="14"/>
      <c r="I185" s="73"/>
      <c r="J185" s="57"/>
      <c r="K185" s="14"/>
      <c r="L185" s="87"/>
    </row>
    <row r="186" spans="1:12" ht="12.75">
      <c r="A186" s="25"/>
      <c r="B186" s="26"/>
      <c r="C186" s="24"/>
      <c r="D186" s="54" t="s">
        <v>193</v>
      </c>
      <c r="E186" s="55" t="s">
        <v>209</v>
      </c>
      <c r="F186" s="87"/>
      <c r="G186" s="73"/>
      <c r="H186" s="14"/>
      <c r="I186" s="73"/>
      <c r="J186" s="57"/>
      <c r="K186" s="14"/>
      <c r="L186" s="87"/>
    </row>
    <row r="187" spans="1:12" ht="12.75">
      <c r="A187" s="25"/>
      <c r="B187" s="26"/>
      <c r="C187" s="24"/>
      <c r="D187" s="54" t="s">
        <v>193</v>
      </c>
      <c r="E187" s="55" t="s">
        <v>197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5"/>
      <c r="B188" s="26"/>
      <c r="C188" s="27"/>
      <c r="D188" s="54" t="s">
        <v>194</v>
      </c>
      <c r="E188" s="55" t="s">
        <v>213</v>
      </c>
      <c r="F188" s="87"/>
      <c r="G188" s="73"/>
      <c r="H188" s="14"/>
      <c r="I188" s="73"/>
      <c r="J188" s="14"/>
      <c r="K188" s="14"/>
      <c r="L188" s="87"/>
    </row>
    <row r="189" spans="1:12" ht="12.75">
      <c r="A189" s="25"/>
      <c r="B189" s="26"/>
      <c r="C189" s="24"/>
      <c r="D189" s="54" t="s">
        <v>194</v>
      </c>
      <c r="E189" s="108" t="s">
        <v>215</v>
      </c>
      <c r="F189" s="87"/>
      <c r="G189" s="73"/>
      <c r="H189" s="14"/>
      <c r="I189" s="73"/>
      <c r="J189" s="14"/>
      <c r="K189" s="14"/>
      <c r="L189" s="87"/>
    </row>
    <row r="190" spans="1:12" ht="12.75">
      <c r="A190" s="25"/>
      <c r="B190" s="26"/>
      <c r="C190" s="24"/>
      <c r="D190" s="54" t="s">
        <v>194</v>
      </c>
      <c r="E190" s="55" t="s">
        <v>216</v>
      </c>
      <c r="F190" s="87"/>
      <c r="G190" s="73"/>
      <c r="H190" s="14"/>
      <c r="I190" s="73"/>
      <c r="J190" s="14"/>
      <c r="K190" s="14"/>
      <c r="L190" s="87"/>
    </row>
    <row r="191" spans="1:12" ht="12.75">
      <c r="A191" s="156" t="s">
        <v>204</v>
      </c>
      <c r="B191" s="156"/>
      <c r="C191" s="156"/>
      <c r="D191" s="29"/>
      <c r="E191" s="29"/>
      <c r="F191" s="90"/>
      <c r="G191" s="74"/>
      <c r="H191" s="29"/>
      <c r="I191" s="74"/>
      <c r="J191" s="29"/>
      <c r="K191" s="29">
        <f>SUM(K15+K23+K31+K39+K47+K55+K63+K71+K79+K87+K95+K103+K111+K119+K127+K135+K143+K151+K159+K167+K175+K183)</f>
        <v>270.90000000000003</v>
      </c>
      <c r="L191" s="90"/>
    </row>
    <row r="192" spans="1:12" ht="12.75">
      <c r="A192" s="157"/>
      <c r="B192" s="158"/>
      <c r="C192" s="159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>
      <c r="A193" s="153" t="s">
        <v>214</v>
      </c>
      <c r="B193" s="154"/>
      <c r="C193" s="155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f>A183+1</f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f>SUM(K195:K201)</f>
        <v>141.62</v>
      </c>
      <c r="L194" s="88"/>
    </row>
    <row r="195" spans="1:12" ht="12.75">
      <c r="A195" s="25"/>
      <c r="B195" s="26"/>
      <c r="C195" s="24"/>
      <c r="D195" s="54" t="s">
        <v>193</v>
      </c>
      <c r="E195" s="55" t="s">
        <v>195</v>
      </c>
      <c r="F195" s="87"/>
      <c r="G195" s="73"/>
      <c r="H195" s="14"/>
      <c r="I195" s="73"/>
      <c r="J195" s="14"/>
      <c r="K195" s="14"/>
      <c r="L195" s="87"/>
    </row>
    <row r="196" spans="1:12" ht="12.75">
      <c r="A196" s="25"/>
      <c r="B196" s="26"/>
      <c r="C196" s="24"/>
      <c r="D196" s="54" t="s">
        <v>193</v>
      </c>
      <c r="E196" s="55" t="s">
        <v>196</v>
      </c>
      <c r="F196" s="87" t="s">
        <v>244</v>
      </c>
      <c r="G196" s="73">
        <v>43881</v>
      </c>
      <c r="H196" s="99" t="s">
        <v>245</v>
      </c>
      <c r="I196" s="73">
        <v>43852</v>
      </c>
      <c r="J196" s="57" t="s">
        <v>246</v>
      </c>
      <c r="K196" s="14">
        <v>141.62</v>
      </c>
      <c r="L196" s="87" t="s">
        <v>247</v>
      </c>
    </row>
    <row r="197" spans="1:12" ht="12.75">
      <c r="A197" s="25"/>
      <c r="B197" s="26"/>
      <c r="C197" s="24"/>
      <c r="D197" s="54" t="s">
        <v>193</v>
      </c>
      <c r="E197" s="55" t="s">
        <v>209</v>
      </c>
      <c r="F197" s="87"/>
      <c r="G197" s="73"/>
      <c r="H197" s="14"/>
      <c r="I197" s="73"/>
      <c r="J197" s="57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197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/>
      <c r="B199" s="26"/>
      <c r="C199" s="27"/>
      <c r="D199" s="54" t="s">
        <v>194</v>
      </c>
      <c r="E199" s="55" t="s">
        <v>213</v>
      </c>
      <c r="F199" s="87"/>
      <c r="G199" s="73"/>
      <c r="H199" s="14"/>
      <c r="I199" s="73"/>
      <c r="J199" s="14"/>
      <c r="K199" s="14"/>
      <c r="L199" s="87"/>
    </row>
    <row r="200" spans="1:12" ht="12.75">
      <c r="A200" s="25"/>
      <c r="B200" s="26"/>
      <c r="C200" s="24"/>
      <c r="D200" s="54" t="s">
        <v>194</v>
      </c>
      <c r="E200" s="108" t="s">
        <v>215</v>
      </c>
      <c r="F200" s="87"/>
      <c r="G200" s="73"/>
      <c r="H200" s="14"/>
      <c r="I200" s="73"/>
      <c r="J200" s="14"/>
      <c r="K200" s="14"/>
      <c r="L200" s="87"/>
    </row>
    <row r="201" spans="1:12" ht="12.75">
      <c r="A201" s="25"/>
      <c r="B201" s="26"/>
      <c r="C201" s="24"/>
      <c r="D201" s="54" t="s">
        <v>194</v>
      </c>
      <c r="E201" s="55" t="s">
        <v>216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>
        <f>A194+1</f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f>SUM(K203:K209)</f>
        <v>0</v>
      </c>
      <c r="L202" s="88"/>
    </row>
    <row r="203" spans="1:12" ht="12.75">
      <c r="A203" s="25"/>
      <c r="B203" s="26"/>
      <c r="C203" s="24"/>
      <c r="D203" s="54" t="s">
        <v>193</v>
      </c>
      <c r="E203" s="55" t="s">
        <v>195</v>
      </c>
      <c r="F203" s="87"/>
      <c r="G203" s="73"/>
      <c r="H203" s="14"/>
      <c r="I203" s="73"/>
      <c r="J203" s="14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196</v>
      </c>
      <c r="F204" s="87"/>
      <c r="G204" s="73"/>
      <c r="H204" s="14"/>
      <c r="I204" s="73"/>
      <c r="J204" s="57"/>
      <c r="K204" s="14"/>
      <c r="L204" s="87"/>
    </row>
    <row r="205" spans="1:12" ht="12.75">
      <c r="A205" s="25"/>
      <c r="B205" s="26"/>
      <c r="C205" s="24"/>
      <c r="D205" s="54" t="s">
        <v>193</v>
      </c>
      <c r="E205" s="55" t="s">
        <v>209</v>
      </c>
      <c r="F205" s="87"/>
      <c r="G205" s="73"/>
      <c r="H205" s="14"/>
      <c r="I205" s="73"/>
      <c r="J205" s="57"/>
      <c r="K205" s="14"/>
      <c r="L205" s="87"/>
    </row>
    <row r="206" spans="1:12" ht="12.75">
      <c r="A206" s="25"/>
      <c r="B206" s="26"/>
      <c r="C206" s="24"/>
      <c r="D206" s="54" t="s">
        <v>193</v>
      </c>
      <c r="E206" s="55" t="s">
        <v>197</v>
      </c>
      <c r="F206" s="87"/>
      <c r="G206" s="73"/>
      <c r="H206" s="14"/>
      <c r="I206" s="73"/>
      <c r="J206" s="14"/>
      <c r="K206" s="14"/>
      <c r="L206" s="87"/>
    </row>
    <row r="207" spans="1:12" ht="12.75">
      <c r="A207" s="25"/>
      <c r="B207" s="26"/>
      <c r="C207" s="27"/>
      <c r="D207" s="54" t="s">
        <v>194</v>
      </c>
      <c r="E207" s="55" t="s">
        <v>213</v>
      </c>
      <c r="F207" s="87"/>
      <c r="G207" s="73"/>
      <c r="H207" s="14"/>
      <c r="I207" s="73"/>
      <c r="J207" s="14"/>
      <c r="K207" s="14"/>
      <c r="L207" s="87"/>
    </row>
    <row r="208" spans="1:12" ht="12.75">
      <c r="A208" s="25"/>
      <c r="B208" s="26"/>
      <c r="C208" s="24"/>
      <c r="D208" s="54" t="s">
        <v>194</v>
      </c>
      <c r="E208" s="108" t="s">
        <v>215</v>
      </c>
      <c r="F208" s="87"/>
      <c r="G208" s="73"/>
      <c r="H208" s="14"/>
      <c r="I208" s="73"/>
      <c r="J208" s="14"/>
      <c r="K208" s="14"/>
      <c r="L208" s="87"/>
    </row>
    <row r="209" spans="1:12" ht="12.75">
      <c r="A209" s="25"/>
      <c r="B209" s="26"/>
      <c r="C209" s="24"/>
      <c r="D209" s="54" t="s">
        <v>194</v>
      </c>
      <c r="E209" s="55" t="s">
        <v>216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f>A202+1</f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f>SUM(K211:K217)</f>
        <v>0</v>
      </c>
      <c r="L210" s="88"/>
    </row>
    <row r="211" spans="1:12" ht="12.75">
      <c r="A211" s="25"/>
      <c r="B211" s="26"/>
      <c r="C211" s="24"/>
      <c r="D211" s="54" t="s">
        <v>193</v>
      </c>
      <c r="E211" s="55" t="s">
        <v>195</v>
      </c>
      <c r="F211" s="87"/>
      <c r="G211" s="73"/>
      <c r="H211" s="14"/>
      <c r="I211" s="73"/>
      <c r="J211" s="14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196</v>
      </c>
      <c r="F212" s="87"/>
      <c r="G212" s="73"/>
      <c r="H212" s="99"/>
      <c r="I212" s="73"/>
      <c r="J212" s="87"/>
      <c r="K212" s="14"/>
      <c r="L212" s="87"/>
    </row>
    <row r="213" spans="1:12" ht="12.75">
      <c r="A213" s="25"/>
      <c r="B213" s="26"/>
      <c r="C213" s="24"/>
      <c r="D213" s="54" t="s">
        <v>193</v>
      </c>
      <c r="E213" s="55" t="s">
        <v>209</v>
      </c>
      <c r="F213" s="87"/>
      <c r="G213" s="73"/>
      <c r="H213" s="14"/>
      <c r="I213" s="73"/>
      <c r="J213" s="57"/>
      <c r="K213" s="14"/>
      <c r="L213" s="87"/>
    </row>
    <row r="214" spans="1:12" ht="12.75">
      <c r="A214" s="25"/>
      <c r="B214" s="26"/>
      <c r="C214" s="24"/>
      <c r="D214" s="54" t="s">
        <v>193</v>
      </c>
      <c r="E214" s="55" t="s">
        <v>197</v>
      </c>
      <c r="F214" s="87"/>
      <c r="G214" s="73"/>
      <c r="H214" s="14"/>
      <c r="I214" s="73"/>
      <c r="J214" s="14"/>
      <c r="K214" s="14"/>
      <c r="L214" s="87"/>
    </row>
    <row r="215" spans="1:12" ht="12.75">
      <c r="A215" s="25"/>
      <c r="B215" s="26"/>
      <c r="C215" s="27"/>
      <c r="D215" s="54" t="s">
        <v>194</v>
      </c>
      <c r="E215" s="55" t="s">
        <v>213</v>
      </c>
      <c r="F215" s="87"/>
      <c r="G215" s="73"/>
      <c r="H215" s="14"/>
      <c r="I215" s="73"/>
      <c r="J215" s="14"/>
      <c r="K215" s="14"/>
      <c r="L215" s="87"/>
    </row>
    <row r="216" spans="1:12" ht="12.75">
      <c r="A216" s="25"/>
      <c r="B216" s="26"/>
      <c r="C216" s="24"/>
      <c r="D216" s="54" t="s">
        <v>194</v>
      </c>
      <c r="E216" s="108" t="s">
        <v>215</v>
      </c>
      <c r="F216" s="87"/>
      <c r="G216" s="73"/>
      <c r="H216" s="14"/>
      <c r="I216" s="73"/>
      <c r="J216" s="14"/>
      <c r="K216" s="14"/>
      <c r="L216" s="87"/>
    </row>
    <row r="217" spans="1:12" ht="12.75">
      <c r="A217" s="25"/>
      <c r="B217" s="26"/>
      <c r="C217" s="24"/>
      <c r="D217" s="54" t="s">
        <v>194</v>
      </c>
      <c r="E217" s="55" t="s">
        <v>216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f>A210+1</f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f>SUM(K219:K225)</f>
        <v>0</v>
      </c>
      <c r="L218" s="88"/>
    </row>
    <row r="219" spans="1:12" ht="12.75">
      <c r="A219" s="25"/>
      <c r="B219" s="26"/>
      <c r="C219" s="24"/>
      <c r="D219" s="54" t="s">
        <v>193</v>
      </c>
      <c r="E219" s="55" t="s">
        <v>195</v>
      </c>
      <c r="F219" s="87"/>
      <c r="G219" s="73"/>
      <c r="H219" s="14"/>
      <c r="I219" s="73"/>
      <c r="J219" s="14"/>
      <c r="K219" s="14"/>
      <c r="L219" s="87"/>
    </row>
    <row r="220" spans="1:12" ht="12.75">
      <c r="A220" s="25"/>
      <c r="B220" s="26"/>
      <c r="C220" s="24"/>
      <c r="D220" s="54" t="s">
        <v>193</v>
      </c>
      <c r="E220" s="55" t="s">
        <v>196</v>
      </c>
      <c r="F220" s="87"/>
      <c r="G220" s="73"/>
      <c r="H220" s="99"/>
      <c r="I220" s="73"/>
      <c r="J220" s="87"/>
      <c r="K220" s="14"/>
      <c r="L220" s="87"/>
    </row>
    <row r="221" spans="1:12" ht="12.75">
      <c r="A221" s="25"/>
      <c r="B221" s="26"/>
      <c r="C221" s="24"/>
      <c r="D221" s="54" t="s">
        <v>193</v>
      </c>
      <c r="E221" s="55" t="s">
        <v>209</v>
      </c>
      <c r="F221" s="87"/>
      <c r="G221" s="73"/>
      <c r="H221" s="14"/>
      <c r="I221" s="73"/>
      <c r="J221" s="57"/>
      <c r="K221" s="14"/>
      <c r="L221" s="87"/>
    </row>
    <row r="222" spans="1:12" ht="12.75">
      <c r="A222" s="25"/>
      <c r="B222" s="26"/>
      <c r="C222" s="24"/>
      <c r="D222" s="54" t="s">
        <v>193</v>
      </c>
      <c r="E222" s="55" t="s">
        <v>197</v>
      </c>
      <c r="F222" s="87"/>
      <c r="G222" s="73"/>
      <c r="H222" s="14"/>
      <c r="I222" s="73"/>
      <c r="J222" s="14"/>
      <c r="K222" s="14"/>
      <c r="L222" s="87"/>
    </row>
    <row r="223" spans="1:12" ht="12.75">
      <c r="A223" s="25"/>
      <c r="B223" s="26"/>
      <c r="C223" s="27"/>
      <c r="D223" s="54" t="s">
        <v>194</v>
      </c>
      <c r="E223" s="55" t="s">
        <v>213</v>
      </c>
      <c r="F223" s="87"/>
      <c r="G223" s="73"/>
      <c r="H223" s="14"/>
      <c r="I223" s="73"/>
      <c r="J223" s="14"/>
      <c r="K223" s="14"/>
      <c r="L223" s="87"/>
    </row>
    <row r="224" spans="1:12" ht="12.75">
      <c r="A224" s="25"/>
      <c r="B224" s="26"/>
      <c r="C224" s="24"/>
      <c r="D224" s="54" t="s">
        <v>194</v>
      </c>
      <c r="E224" s="108" t="s">
        <v>215</v>
      </c>
      <c r="F224" s="87"/>
      <c r="G224" s="73"/>
      <c r="H224" s="14"/>
      <c r="I224" s="73"/>
      <c r="J224" s="14"/>
      <c r="K224" s="14"/>
      <c r="L224" s="87"/>
    </row>
    <row r="225" spans="1:12" ht="12.75">
      <c r="A225" s="25"/>
      <c r="B225" s="26"/>
      <c r="C225" s="24"/>
      <c r="D225" s="54" t="s">
        <v>194</v>
      </c>
      <c r="E225" s="55" t="s">
        <v>216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f>A218+1</f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f>SUM(K227:K233)</f>
        <v>0</v>
      </c>
      <c r="L226" s="88"/>
    </row>
    <row r="227" spans="1:12" ht="12.75">
      <c r="A227" s="25"/>
      <c r="B227" s="26"/>
      <c r="C227" s="24"/>
      <c r="D227" s="54" t="s">
        <v>193</v>
      </c>
      <c r="E227" s="55" t="s">
        <v>195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196</v>
      </c>
      <c r="F228" s="87"/>
      <c r="G228" s="73"/>
      <c r="H228" s="99"/>
      <c r="I228" s="73"/>
      <c r="J228" s="87"/>
      <c r="K228" s="14"/>
      <c r="L228" s="87"/>
    </row>
    <row r="229" spans="1:12" ht="12.75">
      <c r="A229" s="25"/>
      <c r="B229" s="26"/>
      <c r="C229" s="24"/>
      <c r="D229" s="54" t="s">
        <v>193</v>
      </c>
      <c r="E229" s="55" t="s">
        <v>209</v>
      </c>
      <c r="F229" s="87"/>
      <c r="G229" s="73"/>
      <c r="H229" s="14"/>
      <c r="I229" s="73"/>
      <c r="J229" s="57"/>
      <c r="K229" s="14"/>
      <c r="L229" s="87"/>
    </row>
    <row r="230" spans="1:12" ht="12.75">
      <c r="A230" s="25"/>
      <c r="B230" s="26"/>
      <c r="C230" s="24"/>
      <c r="D230" s="54" t="s">
        <v>193</v>
      </c>
      <c r="E230" s="55" t="s">
        <v>197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/>
      <c r="B231" s="26"/>
      <c r="C231" s="27"/>
      <c r="D231" s="54" t="s">
        <v>194</v>
      </c>
      <c r="E231" s="55" t="s">
        <v>213</v>
      </c>
      <c r="F231" s="87"/>
      <c r="G231" s="73"/>
      <c r="H231" s="14"/>
      <c r="I231" s="73"/>
      <c r="J231" s="14"/>
      <c r="K231" s="14"/>
      <c r="L231" s="87"/>
    </row>
    <row r="232" spans="1:12" ht="12.75">
      <c r="A232" s="25"/>
      <c r="B232" s="26"/>
      <c r="C232" s="24"/>
      <c r="D232" s="54" t="s">
        <v>194</v>
      </c>
      <c r="E232" s="108" t="s">
        <v>215</v>
      </c>
      <c r="F232" s="87"/>
      <c r="G232" s="73"/>
      <c r="H232" s="14"/>
      <c r="I232" s="73"/>
      <c r="J232" s="14"/>
      <c r="K232" s="14"/>
      <c r="L232" s="87"/>
    </row>
    <row r="233" spans="1:12" ht="12.75">
      <c r="A233" s="25"/>
      <c r="B233" s="26"/>
      <c r="C233" s="24"/>
      <c r="D233" s="54" t="s">
        <v>194</v>
      </c>
      <c r="E233" s="55" t="s">
        <v>216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f>A226+1</f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f>SUM(K235:K241)</f>
        <v>0</v>
      </c>
      <c r="L234" s="88"/>
    </row>
    <row r="235" spans="1:12" ht="12.75">
      <c r="A235" s="25"/>
      <c r="B235" s="26"/>
      <c r="C235" s="24"/>
      <c r="D235" s="54" t="s">
        <v>193</v>
      </c>
      <c r="E235" s="55" t="s">
        <v>195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196</v>
      </c>
      <c r="F236" s="87"/>
      <c r="G236" s="73"/>
      <c r="H236" s="99"/>
      <c r="I236" s="73"/>
      <c r="J236" s="87"/>
      <c r="K236" s="14"/>
      <c r="L236" s="87"/>
    </row>
    <row r="237" spans="1:12" ht="12.75">
      <c r="A237" s="25"/>
      <c r="B237" s="26"/>
      <c r="C237" s="24"/>
      <c r="D237" s="54" t="s">
        <v>193</v>
      </c>
      <c r="E237" s="55" t="s">
        <v>209</v>
      </c>
      <c r="F237" s="87"/>
      <c r="G237" s="73"/>
      <c r="H237" s="14"/>
      <c r="I237" s="73"/>
      <c r="J237" s="57"/>
      <c r="K237" s="14"/>
      <c r="L237" s="87"/>
    </row>
    <row r="238" spans="1:12" ht="12.75">
      <c r="A238" s="25"/>
      <c r="B238" s="26"/>
      <c r="C238" s="24"/>
      <c r="D238" s="54" t="s">
        <v>193</v>
      </c>
      <c r="E238" s="55" t="s">
        <v>197</v>
      </c>
      <c r="F238" s="87"/>
      <c r="G238" s="73"/>
      <c r="H238" s="14"/>
      <c r="I238" s="73"/>
      <c r="J238" s="57"/>
      <c r="K238" s="14"/>
      <c r="L238" s="87"/>
    </row>
    <row r="239" spans="1:12" ht="12.75">
      <c r="A239" s="25"/>
      <c r="B239" s="26"/>
      <c r="C239" s="27"/>
      <c r="D239" s="54" t="s">
        <v>194</v>
      </c>
      <c r="E239" s="55" t="s">
        <v>213</v>
      </c>
      <c r="F239" s="87"/>
      <c r="G239" s="73"/>
      <c r="H239" s="14"/>
      <c r="I239" s="73"/>
      <c r="J239" s="14"/>
      <c r="K239" s="14"/>
      <c r="L239" s="87"/>
    </row>
    <row r="240" spans="1:12" ht="12.75">
      <c r="A240" s="25"/>
      <c r="B240" s="26"/>
      <c r="C240" s="24"/>
      <c r="D240" s="54" t="s">
        <v>194</v>
      </c>
      <c r="E240" s="108" t="s">
        <v>215</v>
      </c>
      <c r="F240" s="87"/>
      <c r="G240" s="73"/>
      <c r="H240" s="14"/>
      <c r="I240" s="73"/>
      <c r="J240" s="14"/>
      <c r="K240" s="14"/>
      <c r="L240" s="87"/>
    </row>
    <row r="241" spans="1:12" ht="12.75">
      <c r="A241" s="25"/>
      <c r="B241" s="26"/>
      <c r="C241" s="24"/>
      <c r="D241" s="54" t="s">
        <v>194</v>
      </c>
      <c r="E241" s="55" t="s">
        <v>216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f>A234+1</f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f>SUM(K243:K249)</f>
        <v>0</v>
      </c>
      <c r="L242" s="88"/>
    </row>
    <row r="243" spans="1:12" ht="12.75">
      <c r="A243" s="25"/>
      <c r="B243" s="26"/>
      <c r="C243" s="24"/>
      <c r="D243" s="54" t="s">
        <v>193</v>
      </c>
      <c r="E243" s="55" t="s">
        <v>195</v>
      </c>
      <c r="F243" s="73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196</v>
      </c>
      <c r="F244" s="87"/>
      <c r="G244" s="73"/>
      <c r="H244" s="99"/>
      <c r="I244" s="73"/>
      <c r="J244" s="87"/>
      <c r="K244" s="14"/>
      <c r="L244" s="87"/>
    </row>
    <row r="245" spans="1:12" ht="12.75">
      <c r="A245" s="25"/>
      <c r="B245" s="26"/>
      <c r="C245" s="24"/>
      <c r="D245" s="54" t="s">
        <v>193</v>
      </c>
      <c r="E245" s="55" t="s">
        <v>209</v>
      </c>
      <c r="F245" s="87"/>
      <c r="G245" s="73"/>
      <c r="H245" s="14"/>
      <c r="I245" s="73"/>
      <c r="J245" s="57"/>
      <c r="K245" s="14"/>
      <c r="L245" s="87"/>
    </row>
    <row r="246" spans="1:12" ht="12.75">
      <c r="A246" s="25"/>
      <c r="B246" s="26"/>
      <c r="C246" s="24"/>
      <c r="D246" s="54" t="s">
        <v>193</v>
      </c>
      <c r="E246" s="55" t="s">
        <v>197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/>
      <c r="B247" s="26"/>
      <c r="C247" s="27"/>
      <c r="D247" s="54" t="s">
        <v>194</v>
      </c>
      <c r="E247" s="55" t="s">
        <v>213</v>
      </c>
      <c r="F247" s="87"/>
      <c r="G247" s="73"/>
      <c r="H247" s="14"/>
      <c r="I247" s="73"/>
      <c r="J247" s="14"/>
      <c r="K247" s="14"/>
      <c r="L247" s="87"/>
    </row>
    <row r="248" spans="1:12" ht="12.75">
      <c r="A248" s="25"/>
      <c r="B248" s="26"/>
      <c r="C248" s="24"/>
      <c r="D248" s="54" t="s">
        <v>194</v>
      </c>
      <c r="E248" s="108" t="s">
        <v>215</v>
      </c>
      <c r="F248" s="87"/>
      <c r="G248" s="73"/>
      <c r="H248" s="14"/>
      <c r="I248" s="73"/>
      <c r="J248" s="14"/>
      <c r="K248" s="14"/>
      <c r="L248" s="87"/>
    </row>
    <row r="249" spans="1:12" ht="12.75">
      <c r="A249" s="25"/>
      <c r="B249" s="26"/>
      <c r="C249" s="24"/>
      <c r="D249" s="54" t="s">
        <v>194</v>
      </c>
      <c r="E249" s="55" t="s">
        <v>216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>
        <f>A242+1</f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f>SUM(K251:K257)</f>
        <v>0</v>
      </c>
      <c r="L250" s="88"/>
    </row>
    <row r="251" spans="1:12" ht="12.75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196</v>
      </c>
      <c r="F252" s="87"/>
      <c r="G252" s="73"/>
      <c r="H252" s="99"/>
      <c r="I252" s="73"/>
      <c r="J252" s="87"/>
      <c r="K252" s="14"/>
      <c r="L252" s="87"/>
    </row>
    <row r="253" spans="1:12" ht="12.75">
      <c r="A253" s="25"/>
      <c r="B253" s="26"/>
      <c r="C253" s="24"/>
      <c r="D253" s="54" t="s">
        <v>193</v>
      </c>
      <c r="E253" s="55" t="s">
        <v>209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/>
      <c r="B255" s="26"/>
      <c r="C255" s="27"/>
      <c r="D255" s="54" t="s">
        <v>194</v>
      </c>
      <c r="E255" s="55" t="s">
        <v>213</v>
      </c>
      <c r="F255" s="87"/>
      <c r="G255" s="73"/>
      <c r="H255" s="14"/>
      <c r="I255" s="73"/>
      <c r="J255" s="14"/>
      <c r="K255" s="14"/>
      <c r="L255" s="87"/>
    </row>
    <row r="256" spans="1:12" ht="12.75">
      <c r="A256" s="25"/>
      <c r="B256" s="26"/>
      <c r="C256" s="24"/>
      <c r="D256" s="54" t="s">
        <v>194</v>
      </c>
      <c r="E256" s="108" t="s">
        <v>215</v>
      </c>
      <c r="F256" s="87"/>
      <c r="G256" s="73"/>
      <c r="H256" s="14"/>
      <c r="I256" s="73"/>
      <c r="J256" s="14"/>
      <c r="K256" s="14"/>
      <c r="L256" s="87"/>
    </row>
    <row r="257" spans="1:12" ht="12.75">
      <c r="A257" s="25"/>
      <c r="B257" s="26"/>
      <c r="C257" s="24"/>
      <c r="D257" s="54" t="s">
        <v>194</v>
      </c>
      <c r="E257" s="55" t="s">
        <v>216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f>A250+1</f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f>SUM(K259:K265)</f>
        <v>0</v>
      </c>
      <c r="L258" s="88"/>
    </row>
    <row r="259" spans="1:12" ht="12.75">
      <c r="A259" s="25"/>
      <c r="B259" s="26"/>
      <c r="C259" s="2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196</v>
      </c>
      <c r="F260" s="87"/>
      <c r="G260" s="73"/>
      <c r="H260" s="99"/>
      <c r="I260" s="73"/>
      <c r="J260" s="87"/>
      <c r="K260" s="14"/>
      <c r="L260" s="87"/>
    </row>
    <row r="261" spans="1:12" ht="12.75">
      <c r="A261" s="25"/>
      <c r="B261" s="26"/>
      <c r="C261" s="24"/>
      <c r="D261" s="54" t="s">
        <v>193</v>
      </c>
      <c r="E261" s="55" t="s">
        <v>209</v>
      </c>
      <c r="F261" s="87"/>
      <c r="G261" s="73"/>
      <c r="H261" s="14"/>
      <c r="I261" s="73"/>
      <c r="J261" s="57"/>
      <c r="K261" s="14"/>
      <c r="L261" s="87"/>
    </row>
    <row r="262" spans="1:12" ht="12.75">
      <c r="A262" s="25"/>
      <c r="B262" s="26"/>
      <c r="C262" s="24"/>
      <c r="D262" s="54" t="s">
        <v>193</v>
      </c>
      <c r="E262" s="55" t="s">
        <v>197</v>
      </c>
      <c r="F262" s="87"/>
      <c r="G262" s="73"/>
      <c r="H262" s="14"/>
      <c r="I262" s="73"/>
      <c r="J262" s="14"/>
      <c r="K262" s="14"/>
      <c r="L262" s="87"/>
    </row>
    <row r="263" spans="1:12" ht="12.75">
      <c r="A263" s="25"/>
      <c r="B263" s="26"/>
      <c r="C263" s="27"/>
      <c r="D263" s="54" t="s">
        <v>194</v>
      </c>
      <c r="E263" s="55" t="s">
        <v>213</v>
      </c>
      <c r="F263" s="87"/>
      <c r="G263" s="73"/>
      <c r="H263" s="14"/>
      <c r="I263" s="73"/>
      <c r="J263" s="14"/>
      <c r="K263" s="14"/>
      <c r="L263" s="87"/>
    </row>
    <row r="264" spans="1:12" ht="12.75">
      <c r="A264" s="25"/>
      <c r="B264" s="26"/>
      <c r="C264" s="24"/>
      <c r="D264" s="54" t="s">
        <v>194</v>
      </c>
      <c r="E264" s="108" t="s">
        <v>215</v>
      </c>
      <c r="F264" s="87"/>
      <c r="G264" s="73"/>
      <c r="H264" s="14"/>
      <c r="I264" s="73"/>
      <c r="J264" s="14"/>
      <c r="K264" s="14"/>
      <c r="L264" s="87"/>
    </row>
    <row r="265" spans="1:12" ht="12.75">
      <c r="A265" s="25"/>
      <c r="B265" s="26"/>
      <c r="C265" s="24"/>
      <c r="D265" s="54" t="s">
        <v>194</v>
      </c>
      <c r="E265" s="55" t="s">
        <v>216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f>A258+1</f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f>SUM(K267:K273)</f>
        <v>0</v>
      </c>
      <c r="L266" s="88"/>
    </row>
    <row r="267" spans="1:12" ht="12.75">
      <c r="A267" s="25"/>
      <c r="B267" s="26"/>
      <c r="C267" s="24"/>
      <c r="D267" s="54" t="s">
        <v>193</v>
      </c>
      <c r="E267" s="55" t="s">
        <v>195</v>
      </c>
      <c r="F267" s="87"/>
      <c r="G267" s="73"/>
      <c r="H267" s="57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196</v>
      </c>
      <c r="F268" s="87"/>
      <c r="G268" s="73"/>
      <c r="H268" s="99"/>
      <c r="I268" s="73"/>
      <c r="J268" s="87"/>
      <c r="K268" s="14"/>
      <c r="L268" s="87"/>
    </row>
    <row r="269" spans="1:12" ht="12.75">
      <c r="A269" s="25"/>
      <c r="B269" s="26"/>
      <c r="C269" s="24"/>
      <c r="D269" s="54" t="s">
        <v>193</v>
      </c>
      <c r="E269" s="55" t="s">
        <v>209</v>
      </c>
      <c r="F269" s="87"/>
      <c r="G269" s="73"/>
      <c r="H269" s="14"/>
      <c r="I269" s="73"/>
      <c r="J269" s="57"/>
      <c r="K269" s="14"/>
      <c r="L269" s="87"/>
    </row>
    <row r="270" spans="1:12" ht="12.75">
      <c r="A270" s="25"/>
      <c r="B270" s="26"/>
      <c r="C270" s="2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/>
      <c r="B271" s="26"/>
      <c r="C271" s="27"/>
      <c r="D271" s="54" t="s">
        <v>194</v>
      </c>
      <c r="E271" s="55" t="s">
        <v>213</v>
      </c>
      <c r="F271" s="87"/>
      <c r="G271" s="73"/>
      <c r="H271" s="14"/>
      <c r="I271" s="73"/>
      <c r="J271" s="14"/>
      <c r="K271" s="14"/>
      <c r="L271" s="87"/>
    </row>
    <row r="272" spans="1:12" ht="12.75">
      <c r="A272" s="25"/>
      <c r="B272" s="26"/>
      <c r="C272" s="24"/>
      <c r="D272" s="54" t="s">
        <v>194</v>
      </c>
      <c r="E272" s="108" t="s">
        <v>215</v>
      </c>
      <c r="F272" s="87"/>
      <c r="G272" s="73"/>
      <c r="H272" s="14"/>
      <c r="I272" s="73"/>
      <c r="J272" s="14"/>
      <c r="K272" s="14"/>
      <c r="L272" s="87"/>
    </row>
    <row r="273" spans="1:12" ht="12.75">
      <c r="A273" s="25"/>
      <c r="B273" s="26"/>
      <c r="C273" s="24"/>
      <c r="D273" s="54" t="s">
        <v>194</v>
      </c>
      <c r="E273" s="55" t="s">
        <v>216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f>A266+1</f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f>SUM(K275:K281)</f>
        <v>0</v>
      </c>
      <c r="L274" s="88"/>
    </row>
    <row r="275" spans="1:12" ht="12.75">
      <c r="A275" s="25"/>
      <c r="B275" s="26"/>
      <c r="C275" s="24"/>
      <c r="D275" s="54" t="s">
        <v>193</v>
      </c>
      <c r="E275" s="55" t="s">
        <v>195</v>
      </c>
      <c r="F275" s="87"/>
      <c r="G275" s="73"/>
      <c r="H275" s="57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196</v>
      </c>
      <c r="F276" s="87"/>
      <c r="G276" s="73"/>
      <c r="H276" s="99"/>
      <c r="I276" s="73"/>
      <c r="J276" s="87"/>
      <c r="K276" s="14"/>
      <c r="L276" s="87"/>
    </row>
    <row r="277" spans="1:12" ht="12.75">
      <c r="A277" s="25"/>
      <c r="B277" s="26"/>
      <c r="C277" s="24"/>
      <c r="D277" s="54" t="s">
        <v>193</v>
      </c>
      <c r="E277" s="55" t="s">
        <v>209</v>
      </c>
      <c r="F277" s="87"/>
      <c r="G277" s="73"/>
      <c r="H277" s="14"/>
      <c r="I277" s="73"/>
      <c r="J277" s="57"/>
      <c r="K277" s="14"/>
      <c r="L277" s="87"/>
    </row>
    <row r="278" spans="1:12" ht="12.75">
      <c r="A278" s="25"/>
      <c r="B278" s="26"/>
      <c r="C278" s="24"/>
      <c r="D278" s="54" t="s">
        <v>193</v>
      </c>
      <c r="E278" s="55" t="s">
        <v>197</v>
      </c>
      <c r="F278" s="87"/>
      <c r="G278" s="73"/>
      <c r="H278" s="14"/>
      <c r="I278" s="73"/>
      <c r="J278" s="14"/>
      <c r="K278" s="14"/>
      <c r="L278" s="87"/>
    </row>
    <row r="279" spans="1:12" ht="12.75">
      <c r="A279" s="25"/>
      <c r="B279" s="26"/>
      <c r="C279" s="27"/>
      <c r="D279" s="54" t="s">
        <v>194</v>
      </c>
      <c r="E279" s="55" t="s">
        <v>213</v>
      </c>
      <c r="F279" s="87"/>
      <c r="G279" s="73"/>
      <c r="H279" s="14"/>
      <c r="I279" s="73"/>
      <c r="J279" s="14"/>
      <c r="K279" s="14"/>
      <c r="L279" s="87"/>
    </row>
    <row r="280" spans="1:12" ht="12.75">
      <c r="A280" s="25"/>
      <c r="B280" s="26"/>
      <c r="C280" s="24"/>
      <c r="D280" s="54" t="s">
        <v>194</v>
      </c>
      <c r="E280" s="108" t="s">
        <v>215</v>
      </c>
      <c r="F280" s="87"/>
      <c r="G280" s="73"/>
      <c r="H280" s="14"/>
      <c r="I280" s="73"/>
      <c r="J280" s="14"/>
      <c r="K280" s="14"/>
      <c r="L280" s="87"/>
    </row>
    <row r="281" spans="1:12" ht="12.75">
      <c r="A281" s="25"/>
      <c r="B281" s="26"/>
      <c r="C281" s="24"/>
      <c r="D281" s="54" t="s">
        <v>194</v>
      </c>
      <c r="E281" s="55" t="s">
        <v>216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f>A274+1</f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f>SUM(K283:K289)</f>
        <v>0</v>
      </c>
      <c r="L282" s="88"/>
    </row>
    <row r="283" spans="1:12" ht="12.75">
      <c r="A283" s="25"/>
      <c r="B283" s="26"/>
      <c r="C283" s="24"/>
      <c r="D283" s="54" t="s">
        <v>193</v>
      </c>
      <c r="E283" s="55" t="s">
        <v>195</v>
      </c>
      <c r="F283" s="87"/>
      <c r="G283" s="73"/>
      <c r="H283" s="14"/>
      <c r="I283" s="73"/>
      <c r="J283" s="14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196</v>
      </c>
      <c r="F284" s="87"/>
      <c r="G284" s="73"/>
      <c r="H284" s="99"/>
      <c r="I284" s="73"/>
      <c r="J284" s="87"/>
      <c r="K284" s="14"/>
      <c r="L284" s="87"/>
    </row>
    <row r="285" spans="1:12" ht="12.75">
      <c r="A285" s="25"/>
      <c r="B285" s="26"/>
      <c r="C285" s="24"/>
      <c r="D285" s="54" t="s">
        <v>193</v>
      </c>
      <c r="E285" s="55" t="s">
        <v>209</v>
      </c>
      <c r="F285" s="87"/>
      <c r="G285" s="73"/>
      <c r="H285" s="14"/>
      <c r="I285" s="73"/>
      <c r="J285" s="57"/>
      <c r="K285" s="14"/>
      <c r="L285" s="87"/>
    </row>
    <row r="286" spans="1:12" ht="12.75">
      <c r="A286" s="25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14"/>
      <c r="K286" s="14"/>
      <c r="L286" s="87"/>
    </row>
    <row r="287" spans="1:12" ht="12.75">
      <c r="A287" s="25"/>
      <c r="B287" s="26"/>
      <c r="C287" s="27"/>
      <c r="D287" s="54" t="s">
        <v>194</v>
      </c>
      <c r="E287" s="55" t="s">
        <v>213</v>
      </c>
      <c r="F287" s="87"/>
      <c r="G287" s="73"/>
      <c r="H287" s="14"/>
      <c r="I287" s="73"/>
      <c r="J287" s="14"/>
      <c r="K287" s="14"/>
      <c r="L287" s="87"/>
    </row>
    <row r="288" spans="1:12" ht="12.75">
      <c r="A288" s="25"/>
      <c r="B288" s="26"/>
      <c r="C288" s="24"/>
      <c r="D288" s="54" t="s">
        <v>194</v>
      </c>
      <c r="E288" s="108" t="s">
        <v>215</v>
      </c>
      <c r="F288" s="87"/>
      <c r="G288" s="73"/>
      <c r="H288" s="14"/>
      <c r="I288" s="73"/>
      <c r="J288" s="14"/>
      <c r="K288" s="14"/>
      <c r="L288" s="87"/>
    </row>
    <row r="289" spans="1:12" ht="12.75">
      <c r="A289" s="25"/>
      <c r="B289" s="26"/>
      <c r="C289" s="24"/>
      <c r="D289" s="54" t="s">
        <v>194</v>
      </c>
      <c r="E289" s="55" t="s">
        <v>216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f>A282+1</f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f>SUM(K291:K297)</f>
        <v>0</v>
      </c>
      <c r="L290" s="88"/>
    </row>
    <row r="291" spans="1:12" ht="12.75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196</v>
      </c>
      <c r="F292" s="87"/>
      <c r="G292" s="73"/>
      <c r="H292" s="99"/>
      <c r="I292" s="73"/>
      <c r="J292" s="87"/>
      <c r="K292" s="14"/>
      <c r="L292" s="87"/>
    </row>
    <row r="293" spans="1:12" ht="12.75">
      <c r="A293" s="25"/>
      <c r="B293" s="26"/>
      <c r="C293" s="24"/>
      <c r="D293" s="54" t="s">
        <v>193</v>
      </c>
      <c r="E293" s="55" t="s">
        <v>209</v>
      </c>
      <c r="F293" s="87"/>
      <c r="G293" s="73"/>
      <c r="H293" s="14"/>
      <c r="I293" s="73"/>
      <c r="J293" s="57"/>
      <c r="K293" s="14"/>
      <c r="L293" s="87"/>
    </row>
    <row r="294" spans="1:12" ht="12.75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/>
      <c r="B295" s="26"/>
      <c r="C295" s="27"/>
      <c r="D295" s="54" t="s">
        <v>194</v>
      </c>
      <c r="E295" s="55" t="s">
        <v>213</v>
      </c>
      <c r="F295" s="87"/>
      <c r="G295" s="73"/>
      <c r="H295" s="14"/>
      <c r="I295" s="73"/>
      <c r="J295" s="14"/>
      <c r="K295" s="14"/>
      <c r="L295" s="87"/>
    </row>
    <row r="296" spans="1:12" ht="12.75">
      <c r="A296" s="25"/>
      <c r="B296" s="26"/>
      <c r="C296" s="24"/>
      <c r="D296" s="54" t="s">
        <v>194</v>
      </c>
      <c r="E296" s="108" t="s">
        <v>215</v>
      </c>
      <c r="F296" s="87"/>
      <c r="G296" s="73"/>
      <c r="H296" s="14"/>
      <c r="I296" s="73"/>
      <c r="J296" s="14"/>
      <c r="K296" s="14"/>
      <c r="L296" s="87"/>
    </row>
    <row r="297" spans="1:12" ht="12.75">
      <c r="A297" s="25"/>
      <c r="B297" s="26"/>
      <c r="C297" s="24"/>
      <c r="D297" s="54" t="s">
        <v>194</v>
      </c>
      <c r="E297" s="55" t="s">
        <v>216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f>A290+1</f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f>SUM(K299:K305)</f>
        <v>780.14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 t="s">
        <v>248</v>
      </c>
      <c r="G299" s="73">
        <v>43847</v>
      </c>
      <c r="H299" s="14" t="s">
        <v>249</v>
      </c>
      <c r="I299" s="73">
        <v>43852</v>
      </c>
      <c r="J299" s="14" t="s">
        <v>246</v>
      </c>
      <c r="K299" s="14">
        <v>38.83</v>
      </c>
      <c r="L299" s="87" t="s">
        <v>250</v>
      </c>
    </row>
    <row r="300" spans="1:12" ht="24">
      <c r="A300" s="25"/>
      <c r="B300" s="26"/>
      <c r="C300" s="24"/>
      <c r="D300" s="54" t="s">
        <v>193</v>
      </c>
      <c r="E300" s="55" t="s">
        <v>196</v>
      </c>
      <c r="F300" s="87" t="s">
        <v>248</v>
      </c>
      <c r="G300" s="73">
        <v>43847</v>
      </c>
      <c r="H300" s="115" t="s">
        <v>234</v>
      </c>
      <c r="I300" s="73">
        <v>43852</v>
      </c>
      <c r="J300" s="57" t="s">
        <v>246</v>
      </c>
      <c r="K300" s="14">
        <v>741.31</v>
      </c>
      <c r="L300" s="87" t="s">
        <v>251</v>
      </c>
    </row>
    <row r="301" spans="1:12" ht="12.75">
      <c r="A301" s="25"/>
      <c r="B301" s="26"/>
      <c r="C301" s="24"/>
      <c r="D301" s="54" t="s">
        <v>193</v>
      </c>
      <c r="E301" s="55" t="s">
        <v>209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213</v>
      </c>
      <c r="F303" s="87"/>
      <c r="G303" s="73"/>
      <c r="H303" s="14"/>
      <c r="I303" s="73"/>
      <c r="J303" s="14"/>
      <c r="K303" s="14"/>
      <c r="L303" s="87"/>
    </row>
    <row r="304" spans="1:12" ht="12.75">
      <c r="A304" s="25"/>
      <c r="B304" s="26"/>
      <c r="C304" s="24"/>
      <c r="D304" s="54" t="s">
        <v>194</v>
      </c>
      <c r="E304" s="108" t="s">
        <v>215</v>
      </c>
      <c r="F304" s="87"/>
      <c r="G304" s="73"/>
      <c r="H304" s="14"/>
      <c r="I304" s="73"/>
      <c r="J304" s="14"/>
      <c r="K304" s="14"/>
      <c r="L304" s="87"/>
    </row>
    <row r="305" spans="1:12" ht="12.75">
      <c r="A305" s="25"/>
      <c r="B305" s="26"/>
      <c r="C305" s="24"/>
      <c r="D305" s="54" t="s">
        <v>194</v>
      </c>
      <c r="E305" s="55" t="s">
        <v>216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f>SUM(K307:K313)</f>
        <v>3846</v>
      </c>
      <c r="L306" s="88"/>
    </row>
    <row r="307" spans="1:12" ht="12.75">
      <c r="A307" s="25"/>
      <c r="B307" s="26"/>
      <c r="C307" s="24"/>
      <c r="D307" s="54" t="s">
        <v>193</v>
      </c>
      <c r="E307" s="55" t="s">
        <v>195</v>
      </c>
      <c r="F307" s="87"/>
      <c r="G307" s="73"/>
      <c r="H307" s="14"/>
      <c r="I307" s="73"/>
      <c r="J307" s="57"/>
      <c r="K307" s="14"/>
      <c r="L307" s="87"/>
    </row>
    <row r="308" spans="1:12" s="131" customFormat="1" ht="36">
      <c r="A308" s="25"/>
      <c r="B308" s="26"/>
      <c r="C308" s="24"/>
      <c r="D308" s="54" t="s">
        <v>193</v>
      </c>
      <c r="E308" s="129" t="s">
        <v>196</v>
      </c>
      <c r="F308" s="130" t="s">
        <v>283</v>
      </c>
      <c r="G308" s="130" t="s">
        <v>284</v>
      </c>
      <c r="H308" s="133" t="s">
        <v>224</v>
      </c>
      <c r="I308" s="132">
        <v>43853</v>
      </c>
      <c r="J308" s="126" t="s">
        <v>285</v>
      </c>
      <c r="K308" s="127">
        <v>3846</v>
      </c>
      <c r="L308" s="123" t="s">
        <v>286</v>
      </c>
    </row>
    <row r="309" spans="1:12" ht="12.75">
      <c r="A309" s="25"/>
      <c r="B309" s="26"/>
      <c r="C309" s="24"/>
      <c r="D309" s="54" t="s">
        <v>193</v>
      </c>
      <c r="E309" s="55" t="s">
        <v>209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193</v>
      </c>
      <c r="E310" s="55" t="s">
        <v>197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213</v>
      </c>
      <c r="F311" s="87"/>
      <c r="G311" s="73"/>
      <c r="H311" s="120"/>
      <c r="I311" s="73"/>
      <c r="J311" s="57"/>
      <c r="K311" s="14"/>
      <c r="L311" s="87"/>
    </row>
    <row r="312" spans="1:12" ht="12.75">
      <c r="A312" s="25"/>
      <c r="B312" s="26"/>
      <c r="C312" s="24"/>
      <c r="D312" s="54" t="s">
        <v>194</v>
      </c>
      <c r="E312" s="108" t="s">
        <v>215</v>
      </c>
      <c r="F312" s="87"/>
      <c r="G312" s="73"/>
      <c r="H312" s="14"/>
      <c r="I312" s="73"/>
      <c r="J312" s="14"/>
      <c r="K312" s="14"/>
      <c r="L312" s="87"/>
    </row>
    <row r="313" spans="1:12" ht="12.75">
      <c r="A313" s="25"/>
      <c r="B313" s="26"/>
      <c r="C313" s="24"/>
      <c r="D313" s="54" t="s">
        <v>194</v>
      </c>
      <c r="E313" s="55" t="s">
        <v>216</v>
      </c>
      <c r="F313" s="87"/>
      <c r="G313" s="73"/>
      <c r="H313" s="14"/>
      <c r="I313" s="73"/>
      <c r="J313" s="14"/>
      <c r="K313" s="14"/>
      <c r="L313" s="87"/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f>SUM(K315:K321)</f>
        <v>0</v>
      </c>
      <c r="L314" s="88"/>
    </row>
    <row r="315" spans="1:12" ht="12.75">
      <c r="A315" s="25"/>
      <c r="B315" s="26"/>
      <c r="C315" s="24"/>
      <c r="D315" s="54" t="s">
        <v>193</v>
      </c>
      <c r="E315" s="55" t="s">
        <v>195</v>
      </c>
      <c r="F315" s="87"/>
      <c r="G315" s="73"/>
      <c r="H315" s="57"/>
      <c r="I315" s="73"/>
      <c r="J315" s="57"/>
      <c r="K315" s="14"/>
      <c r="L315" s="87"/>
    </row>
    <row r="316" spans="1:12" ht="12.75">
      <c r="A316" s="25"/>
      <c r="B316" s="26"/>
      <c r="C316" s="24"/>
      <c r="D316" s="54" t="s">
        <v>193</v>
      </c>
      <c r="E316" s="55" t="s">
        <v>196</v>
      </c>
      <c r="F316" s="87"/>
      <c r="G316" s="73"/>
      <c r="H316" s="99"/>
      <c r="I316" s="73"/>
      <c r="J316" s="57"/>
      <c r="K316" s="14"/>
      <c r="L316" s="87"/>
    </row>
    <row r="317" spans="1:12" ht="12.75">
      <c r="A317" s="25"/>
      <c r="B317" s="26"/>
      <c r="C317" s="24"/>
      <c r="D317" s="54" t="s">
        <v>193</v>
      </c>
      <c r="E317" s="55" t="s">
        <v>209</v>
      </c>
      <c r="F317" s="87"/>
      <c r="G317" s="73"/>
      <c r="H317" s="14"/>
      <c r="I317" s="73"/>
      <c r="J317" s="14"/>
      <c r="K317" s="14"/>
      <c r="L317" s="87"/>
    </row>
    <row r="318" spans="1:12" ht="12.75">
      <c r="A318" s="25"/>
      <c r="B318" s="26"/>
      <c r="C318" s="24"/>
      <c r="D318" s="54" t="s">
        <v>193</v>
      </c>
      <c r="E318" s="55" t="s">
        <v>197</v>
      </c>
      <c r="F318" s="87"/>
      <c r="G318" s="73"/>
      <c r="H318" s="14"/>
      <c r="I318" s="73"/>
      <c r="J318" s="14"/>
      <c r="K318" s="14"/>
      <c r="L318" s="87"/>
    </row>
    <row r="319" spans="1:12" ht="12.75">
      <c r="A319" s="25"/>
      <c r="B319" s="26"/>
      <c r="C319" s="27"/>
      <c r="D319" s="54" t="s">
        <v>194</v>
      </c>
      <c r="E319" s="55" t="s">
        <v>213</v>
      </c>
      <c r="F319" s="87"/>
      <c r="G319" s="73"/>
      <c r="H319" s="120"/>
      <c r="I319" s="73"/>
      <c r="J319" s="57"/>
      <c r="K319" s="14"/>
      <c r="L319" s="87"/>
    </row>
    <row r="320" spans="1:12" ht="12.75">
      <c r="A320" s="25"/>
      <c r="B320" s="26"/>
      <c r="C320" s="24"/>
      <c r="D320" s="54" t="s">
        <v>194</v>
      </c>
      <c r="E320" s="108" t="s">
        <v>215</v>
      </c>
      <c r="F320" s="87"/>
      <c r="G320" s="73"/>
      <c r="H320" s="14"/>
      <c r="I320" s="73"/>
      <c r="J320" s="14"/>
      <c r="K320" s="14"/>
      <c r="L320" s="87"/>
    </row>
    <row r="321" spans="1:12" ht="12.75">
      <c r="A321" s="25"/>
      <c r="B321" s="26"/>
      <c r="C321" s="24"/>
      <c r="D321" s="54" t="s">
        <v>194</v>
      </c>
      <c r="E321" s="55" t="s">
        <v>216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f>A314+1</f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f>SUM(K323:K329)</f>
        <v>27.3</v>
      </c>
      <c r="L322" s="88"/>
    </row>
    <row r="323" spans="1:12" ht="12.75">
      <c r="A323" s="25"/>
      <c r="B323" s="26"/>
      <c r="C323" s="24"/>
      <c r="D323" s="54" t="s">
        <v>193</v>
      </c>
      <c r="E323" s="55" t="s">
        <v>195</v>
      </c>
      <c r="F323" s="87"/>
      <c r="G323" s="73"/>
      <c r="H323" s="14"/>
      <c r="I323" s="73"/>
      <c r="J323" s="14"/>
      <c r="K323" s="14"/>
      <c r="L323" s="87"/>
    </row>
    <row r="324" spans="1:12" ht="12.75">
      <c r="A324" s="25"/>
      <c r="B324" s="26"/>
      <c r="C324" s="24"/>
      <c r="D324" s="54" t="s">
        <v>193</v>
      </c>
      <c r="E324" s="55" t="s">
        <v>196</v>
      </c>
      <c r="F324" s="87" t="s">
        <v>266</v>
      </c>
      <c r="G324" s="73">
        <v>43846</v>
      </c>
      <c r="H324" s="14" t="s">
        <v>224</v>
      </c>
      <c r="I324" s="73">
        <v>43852</v>
      </c>
      <c r="J324" s="57" t="s">
        <v>246</v>
      </c>
      <c r="K324" s="14">
        <v>27.3</v>
      </c>
      <c r="L324" s="87" t="s">
        <v>270</v>
      </c>
    </row>
    <row r="325" spans="1:12" ht="12.75">
      <c r="A325" s="25"/>
      <c r="B325" s="26"/>
      <c r="C325" s="24"/>
      <c r="D325" s="54" t="s">
        <v>193</v>
      </c>
      <c r="E325" s="55" t="s">
        <v>209</v>
      </c>
      <c r="F325" s="87"/>
      <c r="G325" s="73"/>
      <c r="H325" s="14"/>
      <c r="I325" s="73"/>
      <c r="J325" s="57"/>
      <c r="K325" s="14"/>
      <c r="L325" s="87"/>
    </row>
    <row r="326" spans="1:12" ht="12.75">
      <c r="A326" s="25"/>
      <c r="B326" s="26"/>
      <c r="C326" s="24"/>
      <c r="D326" s="54" t="s">
        <v>193</v>
      </c>
      <c r="E326" s="55" t="s">
        <v>197</v>
      </c>
      <c r="F326" s="87"/>
      <c r="G326" s="73"/>
      <c r="H326" s="120"/>
      <c r="I326" s="73"/>
      <c r="J326" s="57"/>
      <c r="K326" s="14"/>
      <c r="L326" s="87"/>
    </row>
    <row r="327" spans="1:12" ht="12.75">
      <c r="A327" s="25"/>
      <c r="B327" s="26"/>
      <c r="C327" s="27"/>
      <c r="D327" s="54" t="s">
        <v>194</v>
      </c>
      <c r="E327" s="55" t="s">
        <v>213</v>
      </c>
      <c r="F327" s="87"/>
      <c r="G327" s="73"/>
      <c r="H327" s="14"/>
      <c r="I327" s="73"/>
      <c r="J327" s="14"/>
      <c r="K327" s="14"/>
      <c r="L327" s="87"/>
    </row>
    <row r="328" spans="1:12" ht="12.75">
      <c r="A328" s="25"/>
      <c r="B328" s="26"/>
      <c r="C328" s="24"/>
      <c r="D328" s="54" t="s">
        <v>194</v>
      </c>
      <c r="E328" s="108" t="s">
        <v>215</v>
      </c>
      <c r="F328" s="87"/>
      <c r="G328" s="73"/>
      <c r="H328" s="14"/>
      <c r="I328" s="73"/>
      <c r="J328" s="14"/>
      <c r="K328" s="14"/>
      <c r="L328" s="87"/>
    </row>
    <row r="329" spans="1:12" ht="12.75">
      <c r="A329" s="25"/>
      <c r="B329" s="26"/>
      <c r="C329" s="24"/>
      <c r="D329" s="54" t="s">
        <v>194</v>
      </c>
      <c r="E329" s="55" t="s">
        <v>216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f>A322+1</f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f>SUM(K331:K337)</f>
        <v>136.49</v>
      </c>
      <c r="L330" s="88"/>
    </row>
    <row r="331" spans="1:12" ht="12.75">
      <c r="A331" s="25"/>
      <c r="B331" s="26"/>
      <c r="C331" s="24"/>
      <c r="D331" s="54" t="s">
        <v>193</v>
      </c>
      <c r="E331" s="55" t="s">
        <v>195</v>
      </c>
      <c r="F331" s="87"/>
      <c r="G331" s="73"/>
      <c r="H331" s="14"/>
      <c r="I331" s="73"/>
      <c r="J331" s="14"/>
      <c r="K331" s="14"/>
      <c r="L331" s="87"/>
    </row>
    <row r="332" spans="1:12" ht="28.5" customHeight="1">
      <c r="A332" s="25"/>
      <c r="B332" s="26"/>
      <c r="C332" s="24"/>
      <c r="D332" s="54" t="s">
        <v>193</v>
      </c>
      <c r="E332" s="55" t="s">
        <v>196</v>
      </c>
      <c r="F332" s="116" t="s">
        <v>244</v>
      </c>
      <c r="G332" s="114">
        <v>43847</v>
      </c>
      <c r="H332" s="120" t="s">
        <v>224</v>
      </c>
      <c r="I332" s="114">
        <v>43852</v>
      </c>
      <c r="J332" s="116" t="s">
        <v>246</v>
      </c>
      <c r="K332" s="14">
        <v>136.49</v>
      </c>
      <c r="L332" s="116" t="s">
        <v>271</v>
      </c>
    </row>
    <row r="333" spans="1:12" ht="12.75">
      <c r="A333" s="25"/>
      <c r="B333" s="26"/>
      <c r="C333" s="24"/>
      <c r="D333" s="54" t="s">
        <v>193</v>
      </c>
      <c r="E333" s="55" t="s">
        <v>209</v>
      </c>
      <c r="F333" s="87"/>
      <c r="G333" s="73"/>
      <c r="H333" s="14"/>
      <c r="I333" s="73"/>
      <c r="J333" s="87"/>
      <c r="K333" s="14"/>
      <c r="L333" s="116"/>
    </row>
    <row r="334" spans="1:12" ht="12.75">
      <c r="A334" s="25"/>
      <c r="B334" s="26"/>
      <c r="C334" s="24"/>
      <c r="D334" s="54" t="s">
        <v>193</v>
      </c>
      <c r="E334" s="55" t="s">
        <v>197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/>
      <c r="B335" s="26"/>
      <c r="C335" s="27"/>
      <c r="D335" s="54" t="s">
        <v>194</v>
      </c>
      <c r="E335" s="55" t="s">
        <v>213</v>
      </c>
      <c r="F335" s="87"/>
      <c r="G335" s="73"/>
      <c r="H335" s="14"/>
      <c r="I335" s="73"/>
      <c r="J335" s="14"/>
      <c r="K335" s="14"/>
      <c r="L335" s="87"/>
    </row>
    <row r="336" spans="1:12" ht="12.75">
      <c r="A336" s="25"/>
      <c r="B336" s="26"/>
      <c r="C336" s="24"/>
      <c r="D336" s="54" t="s">
        <v>194</v>
      </c>
      <c r="E336" s="108" t="s">
        <v>215</v>
      </c>
      <c r="F336" s="87"/>
      <c r="G336" s="73"/>
      <c r="H336" s="14"/>
      <c r="I336" s="73"/>
      <c r="J336" s="14"/>
      <c r="K336" s="14"/>
      <c r="L336" s="87"/>
    </row>
    <row r="337" spans="1:12" ht="12.75">
      <c r="A337" s="25"/>
      <c r="B337" s="26"/>
      <c r="C337" s="24"/>
      <c r="D337" s="54" t="s">
        <v>194</v>
      </c>
      <c r="E337" s="55" t="s">
        <v>216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>
        <f>A330+1</f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f>SUM(K339:K345)</f>
        <v>81.21</v>
      </c>
      <c r="L338" s="88"/>
    </row>
    <row r="339" spans="1:12" ht="12.75">
      <c r="A339" s="25"/>
      <c r="B339" s="26"/>
      <c r="C339" s="24"/>
      <c r="D339" s="54" t="s">
        <v>193</v>
      </c>
      <c r="E339" s="55" t="s">
        <v>195</v>
      </c>
      <c r="F339" s="87"/>
      <c r="G339" s="73"/>
      <c r="H339" s="14"/>
      <c r="I339" s="73"/>
      <c r="J339" s="14"/>
      <c r="K339" s="14"/>
      <c r="L339" s="87"/>
    </row>
    <row r="340" spans="1:13" ht="12.75">
      <c r="A340" s="25"/>
      <c r="B340" s="26"/>
      <c r="C340" s="24"/>
      <c r="D340" s="54" t="s">
        <v>193</v>
      </c>
      <c r="E340" s="55" t="s">
        <v>196</v>
      </c>
      <c r="F340" s="87" t="s">
        <v>272</v>
      </c>
      <c r="G340" s="73">
        <v>43847</v>
      </c>
      <c r="H340" s="99" t="s">
        <v>224</v>
      </c>
      <c r="I340" s="73">
        <v>43852</v>
      </c>
      <c r="J340" s="87" t="s">
        <v>246</v>
      </c>
      <c r="K340" s="14">
        <v>81.21</v>
      </c>
      <c r="L340" s="87" t="s">
        <v>265</v>
      </c>
      <c r="M340">
        <v>10</v>
      </c>
    </row>
    <row r="341" spans="1:12" ht="12.75">
      <c r="A341" s="25"/>
      <c r="B341" s="26"/>
      <c r="C341" s="24"/>
      <c r="D341" s="54" t="s">
        <v>193</v>
      </c>
      <c r="E341" s="55" t="s">
        <v>209</v>
      </c>
      <c r="F341" s="87"/>
      <c r="G341" s="73"/>
      <c r="H341" s="14"/>
      <c r="I341" s="73"/>
      <c r="J341" s="57"/>
      <c r="K341" s="14"/>
      <c r="L341" s="87"/>
    </row>
    <row r="342" spans="1:12" ht="12.75">
      <c r="A342" s="25"/>
      <c r="B342" s="26"/>
      <c r="C342" s="24"/>
      <c r="D342" s="54" t="s">
        <v>193</v>
      </c>
      <c r="E342" s="55" t="s">
        <v>197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/>
      <c r="B343" s="26"/>
      <c r="C343" s="27"/>
      <c r="D343" s="54" t="s">
        <v>194</v>
      </c>
      <c r="E343" s="55" t="s">
        <v>213</v>
      </c>
      <c r="F343" s="87"/>
      <c r="G343" s="73"/>
      <c r="H343" s="14"/>
      <c r="I343" s="73"/>
      <c r="J343" s="14"/>
      <c r="K343" s="14"/>
      <c r="L343" s="87"/>
    </row>
    <row r="344" spans="1:12" ht="12.75">
      <c r="A344" s="25"/>
      <c r="B344" s="26"/>
      <c r="C344" s="24"/>
      <c r="D344" s="54" t="s">
        <v>194</v>
      </c>
      <c r="E344" s="108" t="s">
        <v>215</v>
      </c>
      <c r="F344" s="87"/>
      <c r="G344" s="73"/>
      <c r="H344" s="14"/>
      <c r="I344" s="73"/>
      <c r="J344" s="14"/>
      <c r="K344" s="14"/>
      <c r="L344" s="87"/>
    </row>
    <row r="345" spans="1:12" ht="12.75">
      <c r="A345" s="25"/>
      <c r="B345" s="26"/>
      <c r="C345" s="24"/>
      <c r="D345" s="54" t="s">
        <v>194</v>
      </c>
      <c r="E345" s="55" t="s">
        <v>216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f>A338+1</f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f>SUM(K347:K353)</f>
        <v>81.9</v>
      </c>
      <c r="L346" s="88"/>
    </row>
    <row r="347" spans="1:12" ht="12.75">
      <c r="A347" s="25"/>
      <c r="B347" s="26"/>
      <c r="C347" s="24"/>
      <c r="D347" s="54" t="s">
        <v>193</v>
      </c>
      <c r="E347" s="55" t="s">
        <v>195</v>
      </c>
      <c r="F347" s="87"/>
      <c r="G347" s="73"/>
      <c r="H347" s="14"/>
      <c r="I347" s="73"/>
      <c r="J347" s="14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196</v>
      </c>
      <c r="F348" s="87" t="s">
        <v>252</v>
      </c>
      <c r="G348" s="73">
        <v>43847</v>
      </c>
      <c r="H348" s="99" t="s">
        <v>224</v>
      </c>
      <c r="I348" s="73">
        <v>43852</v>
      </c>
      <c r="J348" s="87" t="s">
        <v>246</v>
      </c>
      <c r="K348" s="14">
        <v>81.9</v>
      </c>
      <c r="L348" s="87" t="s">
        <v>273</v>
      </c>
    </row>
    <row r="349" spans="1:12" ht="12.75">
      <c r="A349" s="25"/>
      <c r="B349" s="26"/>
      <c r="C349" s="24"/>
      <c r="D349" s="54" t="s">
        <v>193</v>
      </c>
      <c r="E349" s="55" t="s">
        <v>209</v>
      </c>
      <c r="F349" s="87"/>
      <c r="G349" s="73"/>
      <c r="H349" s="14"/>
      <c r="I349" s="73"/>
      <c r="J349" s="57"/>
      <c r="K349" s="14"/>
      <c r="L349" s="87"/>
    </row>
    <row r="350" spans="1:12" ht="12.75">
      <c r="A350" s="25"/>
      <c r="B350" s="26"/>
      <c r="C350" s="24"/>
      <c r="D350" s="54" t="s">
        <v>193</v>
      </c>
      <c r="E350" s="55" t="s">
        <v>197</v>
      </c>
      <c r="F350" s="87"/>
      <c r="G350" s="73"/>
      <c r="H350" s="14"/>
      <c r="I350" s="73"/>
      <c r="J350" s="14"/>
      <c r="K350" s="14"/>
      <c r="L350" s="87"/>
    </row>
    <row r="351" spans="1:12" ht="12.75">
      <c r="A351" s="25"/>
      <c r="B351" s="26"/>
      <c r="C351" s="27"/>
      <c r="D351" s="54" t="s">
        <v>194</v>
      </c>
      <c r="E351" s="55" t="s">
        <v>213</v>
      </c>
      <c r="F351" s="87"/>
      <c r="G351" s="73"/>
      <c r="H351" s="14"/>
      <c r="I351" s="73"/>
      <c r="J351" s="14"/>
      <c r="K351" s="14"/>
      <c r="L351" s="87"/>
    </row>
    <row r="352" spans="1:12" ht="12.75">
      <c r="A352" s="25"/>
      <c r="B352" s="26"/>
      <c r="C352" s="24"/>
      <c r="D352" s="54" t="s">
        <v>194</v>
      </c>
      <c r="E352" s="108" t="s">
        <v>215</v>
      </c>
      <c r="F352" s="87"/>
      <c r="G352" s="73"/>
      <c r="H352" s="14"/>
      <c r="I352" s="73"/>
      <c r="J352" s="14"/>
      <c r="K352" s="14"/>
      <c r="L352" s="87"/>
    </row>
    <row r="353" spans="1:12" ht="12.75">
      <c r="A353" s="25"/>
      <c r="B353" s="26"/>
      <c r="C353" s="24"/>
      <c r="D353" s="54" t="s">
        <v>194</v>
      </c>
      <c r="E353" s="55" t="s">
        <v>216</v>
      </c>
      <c r="F353" s="87"/>
      <c r="G353" s="73"/>
      <c r="H353" s="14"/>
      <c r="I353" s="73"/>
      <c r="J353" s="14"/>
      <c r="K353" s="14"/>
      <c r="L353" s="87"/>
    </row>
    <row r="354" spans="1:12" ht="12.75">
      <c r="A354" s="25">
        <f>A346+1</f>
        <v>43</v>
      </c>
      <c r="B354" s="26" t="s">
        <v>89</v>
      </c>
      <c r="C354" s="24" t="s">
        <v>90</v>
      </c>
      <c r="D354" s="43"/>
      <c r="E354" s="43"/>
      <c r="F354" s="88"/>
      <c r="G354" s="72"/>
      <c r="H354" s="43"/>
      <c r="I354" s="72"/>
      <c r="J354" s="43"/>
      <c r="K354" s="43">
        <f>SUM(K355:K361)</f>
        <v>0</v>
      </c>
      <c r="L354" s="88"/>
    </row>
    <row r="355" spans="1:12" ht="12.75">
      <c r="A355" s="25"/>
      <c r="B355" s="26"/>
      <c r="C355" s="24"/>
      <c r="D355" s="54" t="s">
        <v>193</v>
      </c>
      <c r="E355" s="55" t="s">
        <v>195</v>
      </c>
      <c r="F355" s="87"/>
      <c r="G355" s="87"/>
      <c r="H355" s="14"/>
      <c r="I355" s="73"/>
      <c r="J355" s="87"/>
      <c r="K355" s="14"/>
      <c r="L355" s="87"/>
    </row>
    <row r="356" spans="1:12" ht="14.25" customHeight="1">
      <c r="A356" s="25"/>
      <c r="B356" s="26"/>
      <c r="C356" s="24"/>
      <c r="D356" s="54" t="s">
        <v>193</v>
      </c>
      <c r="E356" s="55" t="s">
        <v>196</v>
      </c>
      <c r="F356" s="87"/>
      <c r="G356" s="73"/>
      <c r="H356" s="99"/>
      <c r="I356" s="73"/>
      <c r="J356" s="87"/>
      <c r="K356" s="14"/>
      <c r="L356" s="87"/>
    </row>
    <row r="357" spans="1:12" ht="12.75">
      <c r="A357" s="25"/>
      <c r="B357" s="26"/>
      <c r="C357" s="24"/>
      <c r="D357" s="54" t="s">
        <v>193</v>
      </c>
      <c r="E357" s="55" t="s">
        <v>209</v>
      </c>
      <c r="F357" s="87"/>
      <c r="G357" s="87"/>
      <c r="H357" s="14"/>
      <c r="I357" s="73"/>
      <c r="J357" s="87"/>
      <c r="K357" s="14"/>
      <c r="L357" s="87"/>
    </row>
    <row r="358" spans="1:12" ht="12.75">
      <c r="A358" s="25"/>
      <c r="B358" s="26"/>
      <c r="C358" s="24"/>
      <c r="D358" s="54" t="s">
        <v>193</v>
      </c>
      <c r="E358" s="55" t="s">
        <v>197</v>
      </c>
      <c r="F358" s="87"/>
      <c r="G358" s="73"/>
      <c r="H358" s="14"/>
      <c r="I358" s="73"/>
      <c r="J358" s="14"/>
      <c r="K358" s="14"/>
      <c r="L358" s="87"/>
    </row>
    <row r="359" spans="1:12" ht="12.75">
      <c r="A359" s="25"/>
      <c r="B359" s="26"/>
      <c r="C359" s="27"/>
      <c r="D359" s="54" t="s">
        <v>194</v>
      </c>
      <c r="E359" s="55" t="s">
        <v>213</v>
      </c>
      <c r="F359" s="87"/>
      <c r="G359" s="73"/>
      <c r="H359" s="14"/>
      <c r="I359" s="73"/>
      <c r="J359" s="14"/>
      <c r="K359" s="14"/>
      <c r="L359" s="87"/>
    </row>
    <row r="360" spans="1:12" ht="12.75">
      <c r="A360" s="25"/>
      <c r="B360" s="26"/>
      <c r="C360" s="24"/>
      <c r="D360" s="54" t="s">
        <v>194</v>
      </c>
      <c r="E360" s="108" t="s">
        <v>215</v>
      </c>
      <c r="F360" s="87"/>
      <c r="G360" s="73"/>
      <c r="H360" s="14"/>
      <c r="I360" s="73"/>
      <c r="J360" s="14"/>
      <c r="K360" s="14"/>
      <c r="L360" s="87"/>
    </row>
    <row r="361" spans="1:12" ht="12.75">
      <c r="A361" s="25"/>
      <c r="B361" s="26"/>
      <c r="C361" s="24"/>
      <c r="D361" s="54" t="s">
        <v>194</v>
      </c>
      <c r="E361" s="55" t="s">
        <v>216</v>
      </c>
      <c r="F361" s="87"/>
      <c r="G361" s="73"/>
      <c r="H361" s="14"/>
      <c r="I361" s="73"/>
      <c r="J361" s="14"/>
      <c r="K361" s="14"/>
      <c r="L361" s="87"/>
    </row>
    <row r="362" spans="1:12" ht="12" customHeight="1">
      <c r="A362" s="25">
        <f>A354+1</f>
        <v>44</v>
      </c>
      <c r="B362" s="26" t="s">
        <v>91</v>
      </c>
      <c r="C362" s="24" t="s">
        <v>92</v>
      </c>
      <c r="D362" s="43"/>
      <c r="E362" s="43"/>
      <c r="F362" s="88"/>
      <c r="G362" s="72"/>
      <c r="H362" s="43"/>
      <c r="I362" s="72"/>
      <c r="J362" s="43"/>
      <c r="K362" s="43">
        <f>SUM(K363:K369)</f>
        <v>2289.49</v>
      </c>
      <c r="L362" s="88"/>
    </row>
    <row r="363" spans="1:12" ht="12" customHeight="1">
      <c r="A363" s="25"/>
      <c r="B363" s="26"/>
      <c r="C363" s="24"/>
      <c r="D363" s="54" t="s">
        <v>193</v>
      </c>
      <c r="E363" s="55" t="s">
        <v>195</v>
      </c>
      <c r="F363" s="87"/>
      <c r="G363" s="87"/>
      <c r="H363" s="14"/>
      <c r="I363" s="73"/>
      <c r="J363" s="57"/>
      <c r="K363" s="14"/>
      <c r="L363" s="87"/>
    </row>
    <row r="364" spans="1:13" s="131" customFormat="1" ht="23.25" customHeight="1">
      <c r="A364" s="25"/>
      <c r="B364" s="26"/>
      <c r="C364" s="24"/>
      <c r="D364" s="54" t="s">
        <v>193</v>
      </c>
      <c r="E364" s="129" t="s">
        <v>196</v>
      </c>
      <c r="F364" s="130" t="s">
        <v>268</v>
      </c>
      <c r="G364" s="132">
        <v>43847</v>
      </c>
      <c r="H364" s="133" t="s">
        <v>224</v>
      </c>
      <c r="I364" s="124">
        <v>43852</v>
      </c>
      <c r="J364" s="123" t="s">
        <v>246</v>
      </c>
      <c r="K364" s="127">
        <v>2289.49</v>
      </c>
      <c r="L364" s="123" t="s">
        <v>274</v>
      </c>
      <c r="M364" s="131">
        <v>27</v>
      </c>
    </row>
    <row r="365" spans="1:12" ht="12" customHeight="1">
      <c r="A365" s="25"/>
      <c r="B365" s="26"/>
      <c r="C365" s="24"/>
      <c r="D365" s="54" t="s">
        <v>193</v>
      </c>
      <c r="E365" s="55" t="s">
        <v>209</v>
      </c>
      <c r="F365" s="87"/>
      <c r="G365" s="87"/>
      <c r="H365" s="14"/>
      <c r="I365" s="73"/>
      <c r="J365" s="87"/>
      <c r="K365" s="14"/>
      <c r="L365" s="87"/>
    </row>
    <row r="366" spans="1:12" ht="12" customHeight="1">
      <c r="A366" s="25"/>
      <c r="B366" s="26"/>
      <c r="C366" s="24"/>
      <c r="D366" s="54" t="s">
        <v>193</v>
      </c>
      <c r="E366" s="55" t="s">
        <v>197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/>
      <c r="B367" s="26"/>
      <c r="C367" s="27"/>
      <c r="D367" s="54" t="s">
        <v>194</v>
      </c>
      <c r="E367" s="55" t="s">
        <v>213</v>
      </c>
      <c r="F367" s="87"/>
      <c r="G367" s="73"/>
      <c r="H367" s="14"/>
      <c r="I367" s="73"/>
      <c r="J367" s="14"/>
      <c r="K367" s="14"/>
      <c r="L367" s="87"/>
    </row>
    <row r="368" spans="1:12" ht="12" customHeight="1">
      <c r="A368" s="25"/>
      <c r="B368" s="26"/>
      <c r="C368" s="24"/>
      <c r="D368" s="54" t="s">
        <v>194</v>
      </c>
      <c r="E368" s="108" t="s">
        <v>215</v>
      </c>
      <c r="F368" s="87"/>
      <c r="G368" s="73"/>
      <c r="H368" s="14"/>
      <c r="I368" s="73"/>
      <c r="J368" s="14"/>
      <c r="K368" s="14"/>
      <c r="L368" s="87"/>
    </row>
    <row r="369" spans="1:12" ht="12" customHeight="1">
      <c r="A369" s="25"/>
      <c r="B369" s="26"/>
      <c r="C369" s="24"/>
      <c r="D369" s="54" t="s">
        <v>194</v>
      </c>
      <c r="E369" s="55" t="s">
        <v>216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>
        <f>A362+1</f>
        <v>45</v>
      </c>
      <c r="B370" s="26" t="s">
        <v>93</v>
      </c>
      <c r="C370" s="24" t="s">
        <v>94</v>
      </c>
      <c r="D370" s="43"/>
      <c r="E370" s="43"/>
      <c r="F370" s="88"/>
      <c r="G370" s="72"/>
      <c r="H370" s="43"/>
      <c r="I370" s="72"/>
      <c r="J370" s="43"/>
      <c r="K370" s="43">
        <f>SUM(K371:K377)</f>
        <v>129.47</v>
      </c>
      <c r="L370" s="88"/>
    </row>
    <row r="371" spans="1:12" ht="12.75">
      <c r="A371" s="25"/>
      <c r="B371" s="26"/>
      <c r="C371" s="24"/>
      <c r="D371" s="54" t="s">
        <v>193</v>
      </c>
      <c r="E371" s="55" t="s">
        <v>195</v>
      </c>
      <c r="F371" s="87"/>
      <c r="G371" s="73"/>
      <c r="H371" s="14"/>
      <c r="I371" s="73"/>
      <c r="J371" s="14"/>
      <c r="K371" s="14"/>
      <c r="L371" s="87"/>
    </row>
    <row r="372" spans="1:12" ht="12.75">
      <c r="A372" s="25"/>
      <c r="B372" s="26"/>
      <c r="C372" s="24"/>
      <c r="D372" s="54" t="s">
        <v>193</v>
      </c>
      <c r="E372" s="55" t="s">
        <v>196</v>
      </c>
      <c r="F372" s="87" t="s">
        <v>252</v>
      </c>
      <c r="G372" s="73">
        <v>43847</v>
      </c>
      <c r="H372" s="99" t="s">
        <v>238</v>
      </c>
      <c r="I372" s="73">
        <v>43852</v>
      </c>
      <c r="J372" s="87" t="s">
        <v>246</v>
      </c>
      <c r="K372" s="14">
        <v>129.47</v>
      </c>
      <c r="L372" s="87" t="s">
        <v>253</v>
      </c>
    </row>
    <row r="373" spans="1:12" ht="12.75">
      <c r="A373" s="25"/>
      <c r="B373" s="26"/>
      <c r="C373" s="24"/>
      <c r="D373" s="54" t="s">
        <v>193</v>
      </c>
      <c r="E373" s="55" t="s">
        <v>209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193</v>
      </c>
      <c r="E374" s="55" t="s">
        <v>197</v>
      </c>
      <c r="F374" s="87"/>
      <c r="G374" s="73"/>
      <c r="H374" s="14"/>
      <c r="I374" s="73"/>
      <c r="J374" s="14"/>
      <c r="K374" s="14"/>
      <c r="L374" s="87"/>
    </row>
    <row r="375" spans="1:12" ht="12.75">
      <c r="A375" s="25"/>
      <c r="B375" s="26"/>
      <c r="C375" s="27"/>
      <c r="D375" s="54" t="s">
        <v>193</v>
      </c>
      <c r="E375" s="55" t="s">
        <v>213</v>
      </c>
      <c r="F375" s="87"/>
      <c r="G375" s="73"/>
      <c r="H375" s="14"/>
      <c r="I375" s="73"/>
      <c r="J375" s="14"/>
      <c r="K375" s="14"/>
      <c r="L375" s="87"/>
    </row>
    <row r="376" spans="1:12" ht="12.75">
      <c r="A376" s="25"/>
      <c r="B376" s="26"/>
      <c r="C376" s="24"/>
      <c r="D376" s="54" t="s">
        <v>194</v>
      </c>
      <c r="E376" s="108" t="s">
        <v>215</v>
      </c>
      <c r="F376" s="87"/>
      <c r="G376" s="73"/>
      <c r="H376" s="14"/>
      <c r="I376" s="73"/>
      <c r="J376" s="14"/>
      <c r="K376" s="14"/>
      <c r="L376" s="87"/>
    </row>
    <row r="377" spans="1:12" ht="12.75">
      <c r="A377" s="25"/>
      <c r="B377" s="26"/>
      <c r="C377" s="24"/>
      <c r="D377" s="54" t="s">
        <v>194</v>
      </c>
      <c r="E377" s="55" t="s">
        <v>216</v>
      </c>
      <c r="F377" s="87"/>
      <c r="G377" s="73"/>
      <c r="H377" s="14"/>
      <c r="I377" s="73"/>
      <c r="J377" s="14"/>
      <c r="K377" s="14"/>
      <c r="L377" s="87"/>
    </row>
    <row r="378" spans="1:12" ht="12.75">
      <c r="A378" s="25">
        <f>A370+1</f>
        <v>46</v>
      </c>
      <c r="B378" s="26" t="s">
        <v>95</v>
      </c>
      <c r="C378" s="24" t="s">
        <v>96</v>
      </c>
      <c r="D378" s="43"/>
      <c r="E378" s="43"/>
      <c r="F378" s="88"/>
      <c r="G378" s="72"/>
      <c r="H378" s="43"/>
      <c r="I378" s="72"/>
      <c r="J378" s="43"/>
      <c r="K378" s="43">
        <f>SUM(K379:K385)</f>
        <v>250.42</v>
      </c>
      <c r="L378" s="88"/>
    </row>
    <row r="379" spans="1:12" ht="12.75">
      <c r="A379" s="25"/>
      <c r="B379" s="26"/>
      <c r="C379" s="24"/>
      <c r="D379" s="54" t="s">
        <v>193</v>
      </c>
      <c r="E379" s="55" t="s">
        <v>195</v>
      </c>
      <c r="F379" s="87"/>
      <c r="G379" s="73"/>
      <c r="H379" s="14"/>
      <c r="I379" s="73"/>
      <c r="J379" s="8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196</v>
      </c>
      <c r="F380" s="87" t="s">
        <v>254</v>
      </c>
      <c r="G380" s="73">
        <v>43847</v>
      </c>
      <c r="H380" s="99" t="s">
        <v>249</v>
      </c>
      <c r="I380" s="73">
        <v>43852</v>
      </c>
      <c r="J380" s="87" t="s">
        <v>246</v>
      </c>
      <c r="K380" s="14">
        <v>250.42</v>
      </c>
      <c r="L380" s="87" t="s">
        <v>255</v>
      </c>
    </row>
    <row r="381" spans="1:12" ht="12.75">
      <c r="A381" s="25"/>
      <c r="B381" s="26"/>
      <c r="C381" s="24"/>
      <c r="D381" s="54" t="s">
        <v>193</v>
      </c>
      <c r="E381" s="55" t="s">
        <v>209</v>
      </c>
      <c r="F381" s="87"/>
      <c r="G381" s="73"/>
      <c r="H381" s="14"/>
      <c r="I381" s="73"/>
      <c r="J381" s="57"/>
      <c r="K381" s="14"/>
      <c r="L381" s="87"/>
    </row>
    <row r="382" spans="1:12" ht="12.75">
      <c r="A382" s="25"/>
      <c r="B382" s="26"/>
      <c r="C382" s="24"/>
      <c r="D382" s="54" t="s">
        <v>193</v>
      </c>
      <c r="E382" s="55" t="s">
        <v>197</v>
      </c>
      <c r="F382" s="87"/>
      <c r="G382" s="73"/>
      <c r="H382" s="14"/>
      <c r="I382" s="73"/>
      <c r="J382" s="14"/>
      <c r="K382" s="14"/>
      <c r="L382" s="87"/>
    </row>
    <row r="383" spans="1:12" ht="12.75">
      <c r="A383" s="25"/>
      <c r="B383" s="26"/>
      <c r="C383" s="27"/>
      <c r="D383" s="54" t="s">
        <v>194</v>
      </c>
      <c r="E383" s="55" t="s">
        <v>213</v>
      </c>
      <c r="F383" s="87"/>
      <c r="G383" s="73"/>
      <c r="H383" s="14"/>
      <c r="I383" s="73"/>
      <c r="J383" s="14"/>
      <c r="K383" s="14"/>
      <c r="L383" s="87"/>
    </row>
    <row r="384" spans="1:12" ht="12.75">
      <c r="A384" s="25"/>
      <c r="B384" s="26"/>
      <c r="C384" s="24"/>
      <c r="D384" s="54" t="s">
        <v>194</v>
      </c>
      <c r="E384" s="108" t="s">
        <v>215</v>
      </c>
      <c r="F384" s="87"/>
      <c r="G384" s="73"/>
      <c r="H384" s="14"/>
      <c r="I384" s="73"/>
      <c r="J384" s="14"/>
      <c r="K384" s="14"/>
      <c r="L384" s="87"/>
    </row>
    <row r="385" spans="1:12" ht="12.75">
      <c r="A385" s="25"/>
      <c r="B385" s="26"/>
      <c r="C385" s="24"/>
      <c r="D385" s="54" t="s">
        <v>194</v>
      </c>
      <c r="E385" s="55" t="s">
        <v>216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>
        <f>A378+1</f>
        <v>47</v>
      </c>
      <c r="B386" s="26" t="s">
        <v>97</v>
      </c>
      <c r="C386" s="24" t="s">
        <v>98</v>
      </c>
      <c r="D386" s="43"/>
      <c r="E386" s="43"/>
      <c r="F386" s="88"/>
      <c r="G386" s="72"/>
      <c r="H386" s="43"/>
      <c r="I386" s="72"/>
      <c r="J386" s="43"/>
      <c r="K386" s="43">
        <f>SUM(K387:K393)</f>
        <v>0</v>
      </c>
      <c r="L386" s="88"/>
    </row>
    <row r="387" spans="1:12" ht="12.75">
      <c r="A387" s="25"/>
      <c r="B387" s="26"/>
      <c r="C387" s="24"/>
      <c r="D387" s="54" t="s">
        <v>193</v>
      </c>
      <c r="E387" s="55" t="s">
        <v>195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196</v>
      </c>
      <c r="F388" s="87"/>
      <c r="G388" s="73"/>
      <c r="H388" s="99"/>
      <c r="I388" s="73"/>
      <c r="J388" s="87"/>
      <c r="K388" s="14"/>
      <c r="L388" s="87"/>
    </row>
    <row r="389" spans="1:12" ht="12.75">
      <c r="A389" s="25"/>
      <c r="B389" s="26"/>
      <c r="C389" s="24"/>
      <c r="D389" s="54" t="s">
        <v>193</v>
      </c>
      <c r="E389" s="55" t="s">
        <v>209</v>
      </c>
      <c r="F389" s="87"/>
      <c r="G389" s="73"/>
      <c r="H389" s="14"/>
      <c r="I389" s="73"/>
      <c r="J389" s="57"/>
      <c r="K389" s="14"/>
      <c r="L389" s="87"/>
    </row>
    <row r="390" spans="1:12" ht="12.75">
      <c r="A390" s="25"/>
      <c r="B390" s="26"/>
      <c r="C390" s="24"/>
      <c r="D390" s="54" t="s">
        <v>193</v>
      </c>
      <c r="E390" s="55" t="s">
        <v>197</v>
      </c>
      <c r="F390" s="87"/>
      <c r="G390" s="73"/>
      <c r="H390" s="14"/>
      <c r="I390" s="73"/>
      <c r="J390" s="14"/>
      <c r="K390" s="14"/>
      <c r="L390" s="87"/>
    </row>
    <row r="391" spans="1:12" ht="12.75">
      <c r="A391" s="25"/>
      <c r="B391" s="26"/>
      <c r="C391" s="27"/>
      <c r="D391" s="54" t="s">
        <v>194</v>
      </c>
      <c r="E391" s="55" t="s">
        <v>213</v>
      </c>
      <c r="F391" s="87"/>
      <c r="G391" s="73"/>
      <c r="H391" s="14"/>
      <c r="I391" s="73"/>
      <c r="J391" s="14"/>
      <c r="K391" s="14"/>
      <c r="L391" s="87"/>
    </row>
    <row r="392" spans="1:12" ht="12.75">
      <c r="A392" s="25"/>
      <c r="B392" s="26"/>
      <c r="C392" s="24"/>
      <c r="D392" s="54" t="s">
        <v>194</v>
      </c>
      <c r="E392" s="108" t="s">
        <v>215</v>
      </c>
      <c r="F392" s="87"/>
      <c r="G392" s="73"/>
      <c r="H392" s="14"/>
      <c r="I392" s="73"/>
      <c r="J392" s="14"/>
      <c r="K392" s="14"/>
      <c r="L392" s="87"/>
    </row>
    <row r="393" spans="1:12" ht="12.75">
      <c r="A393" s="25"/>
      <c r="B393" s="26"/>
      <c r="C393" s="24"/>
      <c r="D393" s="54" t="s">
        <v>194</v>
      </c>
      <c r="E393" s="55" t="s">
        <v>216</v>
      </c>
      <c r="F393" s="87"/>
      <c r="G393" s="73"/>
      <c r="H393" s="14"/>
      <c r="I393" s="73"/>
      <c r="J393" s="14"/>
      <c r="K393" s="14"/>
      <c r="L393" s="87"/>
    </row>
    <row r="394" spans="1:12" ht="12.75">
      <c r="A394" s="25">
        <f>A386+1</f>
        <v>48</v>
      </c>
      <c r="B394" s="26" t="s">
        <v>99</v>
      </c>
      <c r="C394" s="24" t="s">
        <v>100</v>
      </c>
      <c r="D394" s="43"/>
      <c r="E394" s="43"/>
      <c r="F394" s="88"/>
      <c r="G394" s="72"/>
      <c r="H394" s="43"/>
      <c r="I394" s="72"/>
      <c r="J394" s="43"/>
      <c r="K394" s="43">
        <f>SUM(K395:K401)</f>
        <v>238.95</v>
      </c>
      <c r="L394" s="88"/>
    </row>
    <row r="395" spans="1:12" ht="12.75">
      <c r="A395" s="25"/>
      <c r="B395" s="26"/>
      <c r="C395" s="24"/>
      <c r="D395" s="54" t="s">
        <v>193</v>
      </c>
      <c r="E395" s="55" t="s">
        <v>195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196</v>
      </c>
      <c r="F396" s="87" t="s">
        <v>256</v>
      </c>
      <c r="G396" s="73">
        <v>43850</v>
      </c>
      <c r="H396" s="14" t="s">
        <v>224</v>
      </c>
      <c r="I396" s="73">
        <v>43852</v>
      </c>
      <c r="J396" s="57" t="s">
        <v>246</v>
      </c>
      <c r="K396" s="14">
        <v>238.95</v>
      </c>
      <c r="L396" s="87" t="s">
        <v>257</v>
      </c>
    </row>
    <row r="397" spans="1:12" ht="12.75">
      <c r="A397" s="25"/>
      <c r="B397" s="26"/>
      <c r="C397" s="24"/>
      <c r="D397" s="54" t="s">
        <v>193</v>
      </c>
      <c r="E397" s="55" t="s">
        <v>209</v>
      </c>
      <c r="F397" s="87"/>
      <c r="G397" s="73"/>
      <c r="H397" s="14"/>
      <c r="I397" s="73"/>
      <c r="J397" s="57"/>
      <c r="K397" s="14"/>
      <c r="L397" s="87"/>
    </row>
    <row r="398" spans="1:12" ht="12.75">
      <c r="A398" s="25"/>
      <c r="B398" s="26"/>
      <c r="C398" s="24"/>
      <c r="D398" s="54" t="s">
        <v>193</v>
      </c>
      <c r="E398" s="55" t="s">
        <v>197</v>
      </c>
      <c r="F398" s="87"/>
      <c r="G398" s="73"/>
      <c r="H398" s="14"/>
      <c r="I398" s="73"/>
      <c r="J398" s="14"/>
      <c r="K398" s="14"/>
      <c r="L398" s="87"/>
    </row>
    <row r="399" spans="1:12" ht="12.75">
      <c r="A399" s="25"/>
      <c r="B399" s="26"/>
      <c r="C399" s="27"/>
      <c r="D399" s="54" t="s">
        <v>194</v>
      </c>
      <c r="E399" s="55" t="s">
        <v>213</v>
      </c>
      <c r="F399" s="87"/>
      <c r="G399" s="73"/>
      <c r="H399" s="14"/>
      <c r="I399" s="73"/>
      <c r="J399" s="14"/>
      <c r="K399" s="14"/>
      <c r="L399" s="87"/>
    </row>
    <row r="400" spans="1:12" ht="12.75">
      <c r="A400" s="25"/>
      <c r="B400" s="26"/>
      <c r="C400" s="24"/>
      <c r="D400" s="54" t="s">
        <v>194</v>
      </c>
      <c r="E400" s="108" t="s">
        <v>215</v>
      </c>
      <c r="F400" s="87"/>
      <c r="G400" s="73"/>
      <c r="H400" s="14"/>
      <c r="I400" s="73"/>
      <c r="J400" s="14"/>
      <c r="K400" s="14"/>
      <c r="L400" s="87"/>
    </row>
    <row r="401" spans="1:12" ht="12.75">
      <c r="A401" s="25"/>
      <c r="B401" s="26"/>
      <c r="C401" s="24"/>
      <c r="D401" s="54" t="s">
        <v>194</v>
      </c>
      <c r="E401" s="55" t="s">
        <v>216</v>
      </c>
      <c r="F401" s="87"/>
      <c r="G401" s="73"/>
      <c r="H401" s="14"/>
      <c r="I401" s="73"/>
      <c r="J401" s="14"/>
      <c r="K401" s="14"/>
      <c r="L401" s="87"/>
    </row>
    <row r="402" spans="1:12" ht="12.75">
      <c r="A402" s="25">
        <f>A394+1</f>
        <v>49</v>
      </c>
      <c r="B402" s="26" t="s">
        <v>101</v>
      </c>
      <c r="C402" s="24" t="s">
        <v>102</v>
      </c>
      <c r="D402" s="43"/>
      <c r="E402" s="43"/>
      <c r="F402" s="88"/>
      <c r="G402" s="72"/>
      <c r="H402" s="43"/>
      <c r="I402" s="72"/>
      <c r="J402" s="43"/>
      <c r="K402" s="43">
        <f>SUM(K403:K409)</f>
        <v>56.27</v>
      </c>
      <c r="L402" s="88"/>
    </row>
    <row r="403" spans="1:12" ht="12.75">
      <c r="A403" s="32"/>
      <c r="B403" s="33"/>
      <c r="C403" s="34"/>
      <c r="D403" s="54" t="s">
        <v>193</v>
      </c>
      <c r="E403" s="55" t="s">
        <v>195</v>
      </c>
      <c r="F403" s="87"/>
      <c r="G403" s="87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196</v>
      </c>
      <c r="F404" s="87" t="s">
        <v>258</v>
      </c>
      <c r="G404" s="73">
        <v>43850</v>
      </c>
      <c r="H404" s="99" t="s">
        <v>224</v>
      </c>
      <c r="I404" s="73">
        <v>43852</v>
      </c>
      <c r="J404" s="87" t="s">
        <v>246</v>
      </c>
      <c r="K404" s="14">
        <v>56.27</v>
      </c>
      <c r="L404" s="87" t="s">
        <v>223</v>
      </c>
    </row>
    <row r="405" spans="1:12" ht="12.75">
      <c r="A405" s="32"/>
      <c r="B405" s="33"/>
      <c r="C405" s="34"/>
      <c r="D405" s="54" t="s">
        <v>193</v>
      </c>
      <c r="E405" s="55" t="s">
        <v>209</v>
      </c>
      <c r="F405" s="87"/>
      <c r="G405" s="73"/>
      <c r="H405" s="14"/>
      <c r="I405" s="73"/>
      <c r="J405" s="57"/>
      <c r="K405" s="14"/>
      <c r="L405" s="87"/>
    </row>
    <row r="406" spans="1:12" ht="12.75">
      <c r="A406" s="32"/>
      <c r="B406" s="33"/>
      <c r="C406" s="34"/>
      <c r="D406" s="54" t="s">
        <v>193</v>
      </c>
      <c r="E406" s="55" t="s">
        <v>197</v>
      </c>
      <c r="F406" s="87"/>
      <c r="G406" s="73"/>
      <c r="H406" s="14"/>
      <c r="I406" s="73"/>
      <c r="J406" s="14"/>
      <c r="K406" s="14"/>
      <c r="L406" s="87"/>
    </row>
    <row r="407" spans="1:12" ht="12.75">
      <c r="A407" s="25"/>
      <c r="B407" s="26"/>
      <c r="C407" s="27"/>
      <c r="D407" s="54" t="s">
        <v>194</v>
      </c>
      <c r="E407" s="55" t="s">
        <v>213</v>
      </c>
      <c r="F407" s="87"/>
      <c r="G407" s="73"/>
      <c r="H407" s="14"/>
      <c r="I407" s="73"/>
      <c r="J407" s="14"/>
      <c r="K407" s="14"/>
      <c r="L407" s="87"/>
    </row>
    <row r="408" spans="1:12" ht="12.75">
      <c r="A408" s="32"/>
      <c r="B408" s="33"/>
      <c r="C408" s="34"/>
      <c r="D408" s="54" t="s">
        <v>194</v>
      </c>
      <c r="E408" s="108" t="s">
        <v>215</v>
      </c>
      <c r="F408" s="87"/>
      <c r="G408" s="73"/>
      <c r="H408" s="14"/>
      <c r="I408" s="73"/>
      <c r="J408" s="14"/>
      <c r="K408" s="14"/>
      <c r="L408" s="87"/>
    </row>
    <row r="409" spans="1:12" ht="12.75">
      <c r="A409" s="32"/>
      <c r="B409" s="33"/>
      <c r="C409" s="34"/>
      <c r="D409" s="54" t="s">
        <v>194</v>
      </c>
      <c r="E409" s="55" t="s">
        <v>216</v>
      </c>
      <c r="F409" s="87"/>
      <c r="G409" s="73"/>
      <c r="H409" s="14"/>
      <c r="I409" s="73"/>
      <c r="J409" s="14"/>
      <c r="K409" s="14"/>
      <c r="L409" s="87"/>
    </row>
    <row r="410" spans="1:12" ht="15" customHeight="1">
      <c r="A410" s="32">
        <f>A402+1</f>
        <v>50</v>
      </c>
      <c r="B410" s="33" t="s">
        <v>211</v>
      </c>
      <c r="C410" s="34" t="s">
        <v>103</v>
      </c>
      <c r="D410" s="43"/>
      <c r="E410" s="43"/>
      <c r="F410" s="88"/>
      <c r="G410" s="72"/>
      <c r="H410" s="43"/>
      <c r="I410" s="72"/>
      <c r="J410" s="43"/>
      <c r="K410" s="43">
        <f>SUM(K411:K417)</f>
        <v>112.6</v>
      </c>
      <c r="L410" s="88"/>
    </row>
    <row r="411" spans="1:12" ht="15" customHeight="1">
      <c r="A411" s="32"/>
      <c r="B411" s="33"/>
      <c r="C411" s="34"/>
      <c r="D411" s="54" t="s">
        <v>193</v>
      </c>
      <c r="E411" s="55" t="s">
        <v>195</v>
      </c>
      <c r="F411" s="87"/>
      <c r="G411" s="73"/>
      <c r="H411" s="14"/>
      <c r="I411" s="73"/>
      <c r="J411" s="14"/>
      <c r="K411" s="14"/>
      <c r="L411" s="87"/>
    </row>
    <row r="412" spans="1:12" ht="15" customHeight="1">
      <c r="A412" s="32"/>
      <c r="B412" s="33"/>
      <c r="C412" s="34"/>
      <c r="D412" s="54" t="s">
        <v>193</v>
      </c>
      <c r="E412" s="55" t="s">
        <v>196</v>
      </c>
      <c r="F412" s="87" t="s">
        <v>259</v>
      </c>
      <c r="G412" s="73">
        <v>43833</v>
      </c>
      <c r="H412" s="99" t="s">
        <v>224</v>
      </c>
      <c r="I412" s="73">
        <v>43852</v>
      </c>
      <c r="J412" s="87" t="s">
        <v>246</v>
      </c>
      <c r="K412" s="14">
        <v>112.6</v>
      </c>
      <c r="L412" s="87" t="s">
        <v>260</v>
      </c>
    </row>
    <row r="413" spans="1:12" ht="15" customHeight="1">
      <c r="A413" s="32"/>
      <c r="B413" s="33"/>
      <c r="C413" s="34"/>
      <c r="D413" s="54" t="s">
        <v>193</v>
      </c>
      <c r="E413" s="55" t="s">
        <v>209</v>
      </c>
      <c r="F413" s="87"/>
      <c r="G413" s="73"/>
      <c r="H413" s="14"/>
      <c r="I413" s="73"/>
      <c r="J413" s="14"/>
      <c r="K413" s="14"/>
      <c r="L413" s="87"/>
    </row>
    <row r="414" spans="1:12" ht="15" customHeight="1">
      <c r="A414" s="32"/>
      <c r="B414" s="33"/>
      <c r="C414" s="34"/>
      <c r="D414" s="54" t="s">
        <v>193</v>
      </c>
      <c r="E414" s="55" t="s">
        <v>197</v>
      </c>
      <c r="F414" s="87"/>
      <c r="G414" s="73"/>
      <c r="H414" s="14"/>
      <c r="I414" s="73"/>
      <c r="J414" s="87"/>
      <c r="K414" s="14"/>
      <c r="L414" s="87"/>
    </row>
    <row r="415" spans="1:12" ht="12.75">
      <c r="A415" s="25"/>
      <c r="B415" s="26"/>
      <c r="C415" s="27"/>
      <c r="D415" s="54" t="s">
        <v>194</v>
      </c>
      <c r="E415" s="55" t="s">
        <v>213</v>
      </c>
      <c r="F415" s="87"/>
      <c r="G415" s="73"/>
      <c r="H415" s="120"/>
      <c r="I415" s="73"/>
      <c r="J415" s="57"/>
      <c r="K415" s="14"/>
      <c r="L415" s="87"/>
    </row>
    <row r="416" spans="1:12" ht="15" customHeight="1">
      <c r="A416" s="32"/>
      <c r="B416" s="33"/>
      <c r="C416" s="34"/>
      <c r="D416" s="54" t="s">
        <v>194</v>
      </c>
      <c r="E416" s="108" t="s">
        <v>215</v>
      </c>
      <c r="F416" s="87"/>
      <c r="G416" s="73"/>
      <c r="H416" s="14"/>
      <c r="I416" s="73"/>
      <c r="J416" s="14"/>
      <c r="K416" s="14"/>
      <c r="L416" s="87"/>
    </row>
    <row r="417" spans="1:12" ht="15" customHeight="1">
      <c r="A417" s="32"/>
      <c r="B417" s="33"/>
      <c r="C417" s="34"/>
      <c r="D417" s="54" t="s">
        <v>194</v>
      </c>
      <c r="E417" s="55" t="s">
        <v>216</v>
      </c>
      <c r="F417" s="87"/>
      <c r="G417" s="73"/>
      <c r="H417" s="14"/>
      <c r="I417" s="73"/>
      <c r="J417" s="14"/>
      <c r="K417" s="14"/>
      <c r="L417" s="87"/>
    </row>
    <row r="418" spans="1:12" ht="13.5" thickBot="1">
      <c r="A418" s="35"/>
      <c r="B418" s="161" t="s">
        <v>218</v>
      </c>
      <c r="C418" s="161"/>
      <c r="D418" s="15"/>
      <c r="E418" s="15"/>
      <c r="F418" s="93"/>
      <c r="G418" s="77"/>
      <c r="H418" s="15"/>
      <c r="I418" s="77"/>
      <c r="J418" s="15"/>
      <c r="K418" s="15">
        <f>SUM(K194+K202+K210+K218+K226+K234+K242+K250+K258+K266+K274+K282+K290+K298+K306+K314+K322+K330+K338+K346+K354+K362+K370+K378+K386+K394+K402+K410)</f>
        <v>8171.860000000001</v>
      </c>
      <c r="L418" s="93"/>
    </row>
    <row r="419" spans="1:12" ht="12.75">
      <c r="A419" s="36"/>
      <c r="B419" s="36"/>
      <c r="C419" s="36"/>
      <c r="D419" s="37"/>
      <c r="E419" s="37"/>
      <c r="F419" s="94"/>
      <c r="G419" s="78"/>
      <c r="H419" s="37"/>
      <c r="I419" s="78"/>
      <c r="J419" s="37"/>
      <c r="K419" s="37"/>
      <c r="L419" s="94"/>
    </row>
    <row r="420" spans="1:12" ht="15.75">
      <c r="A420" s="153" t="s">
        <v>104</v>
      </c>
      <c r="B420" s="154"/>
      <c r="C420" s="155"/>
      <c r="D420" s="38"/>
      <c r="E420" s="38"/>
      <c r="F420" s="95"/>
      <c r="G420" s="79"/>
      <c r="H420" s="38"/>
      <c r="I420" s="79"/>
      <c r="J420" s="38"/>
      <c r="K420" s="38"/>
      <c r="L420" s="95"/>
    </row>
    <row r="421" spans="1:12" ht="12.75">
      <c r="A421" s="25">
        <v>52</v>
      </c>
      <c r="B421" s="26" t="s">
        <v>105</v>
      </c>
      <c r="C421" s="24" t="s">
        <v>106</v>
      </c>
      <c r="D421" s="43"/>
      <c r="E421" s="43"/>
      <c r="F421" s="88"/>
      <c r="G421" s="72"/>
      <c r="H421" s="43"/>
      <c r="I421" s="72"/>
      <c r="J421" s="43"/>
      <c r="K421" s="43">
        <f>SUM(K422:K428)</f>
        <v>0</v>
      </c>
      <c r="L421" s="88"/>
    </row>
    <row r="422" spans="1:12" ht="12.75">
      <c r="A422" s="25"/>
      <c r="B422" s="26"/>
      <c r="C422" s="24"/>
      <c r="D422" s="54" t="s">
        <v>193</v>
      </c>
      <c r="E422" s="55" t="s">
        <v>195</v>
      </c>
      <c r="F422" s="87"/>
      <c r="G422" s="73"/>
      <c r="H422" s="57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196</v>
      </c>
      <c r="F423" s="87"/>
      <c r="G423" s="73"/>
      <c r="H423" s="14"/>
      <c r="I423" s="73"/>
      <c r="J423" s="57"/>
      <c r="K423" s="14"/>
      <c r="L423" s="116"/>
    </row>
    <row r="424" spans="1:12" ht="12.75">
      <c r="A424" s="25"/>
      <c r="B424" s="26"/>
      <c r="C424" s="24"/>
      <c r="D424" s="54" t="s">
        <v>193</v>
      </c>
      <c r="E424" s="55" t="s">
        <v>209</v>
      </c>
      <c r="F424" s="87"/>
      <c r="G424" s="73"/>
      <c r="H424" s="14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193</v>
      </c>
      <c r="E425" s="55" t="s">
        <v>197</v>
      </c>
      <c r="F425" s="87"/>
      <c r="G425" s="73"/>
      <c r="H425" s="14"/>
      <c r="I425" s="73"/>
      <c r="J425" s="14"/>
      <c r="K425" s="14"/>
      <c r="L425" s="87"/>
    </row>
    <row r="426" spans="1:12" ht="12.75">
      <c r="A426" s="25"/>
      <c r="B426" s="26"/>
      <c r="C426" s="27"/>
      <c r="D426" s="54" t="s">
        <v>194</v>
      </c>
      <c r="E426" s="55" t="s">
        <v>213</v>
      </c>
      <c r="F426" s="87"/>
      <c r="G426" s="73"/>
      <c r="H426" s="120"/>
      <c r="I426" s="73"/>
      <c r="J426" s="57"/>
      <c r="K426" s="14"/>
      <c r="L426" s="87"/>
    </row>
    <row r="427" spans="1:12" ht="12.75">
      <c r="A427" s="25"/>
      <c r="B427" s="26"/>
      <c r="C427" s="24"/>
      <c r="D427" s="54" t="s">
        <v>194</v>
      </c>
      <c r="E427" s="108" t="s">
        <v>215</v>
      </c>
      <c r="F427" s="87"/>
      <c r="G427" s="73"/>
      <c r="H427" s="14"/>
      <c r="I427" s="73"/>
      <c r="J427" s="14"/>
      <c r="K427" s="14"/>
      <c r="L427" s="87"/>
    </row>
    <row r="428" spans="1:12" ht="12.75">
      <c r="A428" s="25"/>
      <c r="B428" s="26"/>
      <c r="C428" s="24"/>
      <c r="D428" s="54" t="s">
        <v>194</v>
      </c>
      <c r="E428" s="55" t="s">
        <v>216</v>
      </c>
      <c r="F428" s="87"/>
      <c r="G428" s="73"/>
      <c r="H428" s="14"/>
      <c r="I428" s="73"/>
      <c r="J428" s="14"/>
      <c r="K428" s="14"/>
      <c r="L428" s="87"/>
    </row>
    <row r="429" spans="1:12" ht="15" customHeight="1">
      <c r="A429" s="25">
        <f>A421+1</f>
        <v>53</v>
      </c>
      <c r="B429" s="26" t="s">
        <v>107</v>
      </c>
      <c r="C429" s="24" t="s">
        <v>108</v>
      </c>
      <c r="D429" s="43"/>
      <c r="E429" s="43"/>
      <c r="F429" s="88"/>
      <c r="G429" s="72"/>
      <c r="H429" s="43"/>
      <c r="I429" s="72"/>
      <c r="J429" s="43"/>
      <c r="K429" s="43">
        <f>SUM(K430:K436)</f>
        <v>0</v>
      </c>
      <c r="L429" s="88"/>
    </row>
    <row r="430" spans="1:12" ht="15" customHeight="1">
      <c r="A430" s="25"/>
      <c r="B430" s="26"/>
      <c r="C430" s="24"/>
      <c r="D430" s="54" t="s">
        <v>193</v>
      </c>
      <c r="E430" s="55" t="s">
        <v>195</v>
      </c>
      <c r="F430" s="87"/>
      <c r="G430" s="73"/>
      <c r="H430" s="14"/>
      <c r="I430" s="73"/>
      <c r="J430" s="14"/>
      <c r="K430" s="14"/>
      <c r="L430" s="87"/>
    </row>
    <row r="431" spans="1:12" ht="15" customHeight="1">
      <c r="A431" s="25"/>
      <c r="B431" s="26"/>
      <c r="C431" s="24"/>
      <c r="D431" s="54" t="s">
        <v>193</v>
      </c>
      <c r="E431" s="55" t="s">
        <v>196</v>
      </c>
      <c r="F431" s="87"/>
      <c r="G431" s="73"/>
      <c r="H431" s="14"/>
      <c r="I431" s="73"/>
      <c r="J431" s="14"/>
      <c r="K431" s="14"/>
      <c r="L431" s="87"/>
    </row>
    <row r="432" spans="1:12" ht="15" customHeight="1">
      <c r="A432" s="25"/>
      <c r="B432" s="26"/>
      <c r="C432" s="24"/>
      <c r="D432" s="54" t="s">
        <v>193</v>
      </c>
      <c r="E432" s="55" t="s">
        <v>209</v>
      </c>
      <c r="F432" s="87"/>
      <c r="G432" s="73"/>
      <c r="H432" s="14"/>
      <c r="I432" s="73"/>
      <c r="J432" s="14"/>
      <c r="K432" s="14"/>
      <c r="L432" s="87"/>
    </row>
    <row r="433" spans="1:12" ht="15" customHeight="1">
      <c r="A433" s="25"/>
      <c r="B433" s="26"/>
      <c r="C433" s="24"/>
      <c r="D433" s="54" t="s">
        <v>193</v>
      </c>
      <c r="E433" s="55" t="s">
        <v>197</v>
      </c>
      <c r="F433" s="87"/>
      <c r="G433" s="73"/>
      <c r="H433" s="14"/>
      <c r="I433" s="73"/>
      <c r="J433" s="14"/>
      <c r="K433" s="14"/>
      <c r="L433" s="87"/>
    </row>
    <row r="434" spans="1:12" ht="12.75">
      <c r="A434" s="25"/>
      <c r="B434" s="26"/>
      <c r="C434" s="27"/>
      <c r="D434" s="54" t="s">
        <v>194</v>
      </c>
      <c r="E434" s="55" t="s">
        <v>213</v>
      </c>
      <c r="F434" s="87"/>
      <c r="G434" s="73"/>
      <c r="H434" s="14"/>
      <c r="I434" s="73"/>
      <c r="J434" s="14"/>
      <c r="K434" s="14"/>
      <c r="L434" s="87"/>
    </row>
    <row r="435" spans="1:12" ht="15" customHeight="1">
      <c r="A435" s="25"/>
      <c r="B435" s="26"/>
      <c r="C435" s="24"/>
      <c r="D435" s="54" t="s">
        <v>194</v>
      </c>
      <c r="E435" s="108" t="s">
        <v>215</v>
      </c>
      <c r="F435" s="87"/>
      <c r="G435" s="73"/>
      <c r="H435" s="14"/>
      <c r="I435" s="73"/>
      <c r="J435" s="14"/>
      <c r="K435" s="14"/>
      <c r="L435" s="87"/>
    </row>
    <row r="436" spans="1:12" ht="15" customHeight="1">
      <c r="A436" s="25"/>
      <c r="B436" s="26"/>
      <c r="C436" s="24"/>
      <c r="D436" s="54" t="s">
        <v>194</v>
      </c>
      <c r="E436" s="55" t="s">
        <v>216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>
        <v>54</v>
      </c>
      <c r="B437" s="26" t="s">
        <v>220</v>
      </c>
      <c r="C437" s="24" t="s">
        <v>217</v>
      </c>
      <c r="D437" s="43"/>
      <c r="E437" s="43"/>
      <c r="F437" s="88"/>
      <c r="G437" s="72"/>
      <c r="H437" s="43"/>
      <c r="I437" s="72"/>
      <c r="J437" s="43"/>
      <c r="K437" s="43">
        <f>SUM(K438:K444)</f>
        <v>175.28</v>
      </c>
      <c r="L437" s="88"/>
    </row>
    <row r="438" spans="1:12" ht="12.75">
      <c r="A438" s="25"/>
      <c r="B438" s="26"/>
      <c r="C438" s="24"/>
      <c r="D438" s="54" t="s">
        <v>193</v>
      </c>
      <c r="E438" s="55" t="s">
        <v>195</v>
      </c>
      <c r="F438" s="87"/>
      <c r="G438" s="73"/>
      <c r="H438" s="14"/>
      <c r="I438" s="73"/>
      <c r="J438" s="14"/>
      <c r="K438" s="14"/>
      <c r="L438" s="87"/>
    </row>
    <row r="439" spans="1:12" ht="12.75">
      <c r="A439" s="25"/>
      <c r="B439" s="26"/>
      <c r="C439" s="24"/>
      <c r="D439" s="54" t="s">
        <v>193</v>
      </c>
      <c r="E439" s="55" t="s">
        <v>196</v>
      </c>
      <c r="F439" s="87" t="s">
        <v>262</v>
      </c>
      <c r="G439" s="73">
        <v>43850</v>
      </c>
      <c r="H439" s="99" t="s">
        <v>236</v>
      </c>
      <c r="I439" s="73">
        <v>43853</v>
      </c>
      <c r="J439" s="87" t="s">
        <v>261</v>
      </c>
      <c r="K439" s="14">
        <v>175.28</v>
      </c>
      <c r="L439" s="87" t="s">
        <v>237</v>
      </c>
    </row>
    <row r="440" spans="1:12" ht="12.75">
      <c r="A440" s="25"/>
      <c r="B440" s="26"/>
      <c r="C440" s="24"/>
      <c r="D440" s="54" t="s">
        <v>193</v>
      </c>
      <c r="E440" s="55" t="s">
        <v>209</v>
      </c>
      <c r="F440" s="87"/>
      <c r="G440" s="73"/>
      <c r="H440" s="14"/>
      <c r="I440" s="73"/>
      <c r="J440" s="57"/>
      <c r="K440" s="14"/>
      <c r="L440" s="87"/>
    </row>
    <row r="441" spans="1:12" ht="12.75">
      <c r="A441" s="25"/>
      <c r="B441" s="26"/>
      <c r="C441" s="24"/>
      <c r="D441" s="54" t="s">
        <v>193</v>
      </c>
      <c r="E441" s="55" t="s">
        <v>197</v>
      </c>
      <c r="F441" s="87"/>
      <c r="G441" s="73"/>
      <c r="H441" s="14"/>
      <c r="I441" s="73"/>
      <c r="J441" s="14"/>
      <c r="K441" s="14"/>
      <c r="L441" s="87"/>
    </row>
    <row r="442" spans="1:12" ht="12.75">
      <c r="A442" s="25"/>
      <c r="B442" s="26"/>
      <c r="C442" s="27"/>
      <c r="D442" s="54" t="s">
        <v>194</v>
      </c>
      <c r="E442" s="55" t="s">
        <v>213</v>
      </c>
      <c r="F442" s="87"/>
      <c r="G442" s="73"/>
      <c r="H442" s="14"/>
      <c r="I442" s="73"/>
      <c r="J442" s="14"/>
      <c r="K442" s="14"/>
      <c r="L442" s="87"/>
    </row>
    <row r="443" spans="1:12" ht="12.75">
      <c r="A443" s="25"/>
      <c r="B443" s="26"/>
      <c r="C443" s="24"/>
      <c r="D443" s="54" t="s">
        <v>194</v>
      </c>
      <c r="E443" s="108" t="s">
        <v>215</v>
      </c>
      <c r="F443" s="87"/>
      <c r="G443" s="73"/>
      <c r="H443" s="14"/>
      <c r="I443" s="73"/>
      <c r="J443" s="57"/>
      <c r="K443" s="14"/>
      <c r="L443" s="87"/>
    </row>
    <row r="444" spans="1:12" ht="12.75">
      <c r="A444" s="25"/>
      <c r="B444" s="26"/>
      <c r="C444" s="24"/>
      <c r="D444" s="54" t="s">
        <v>194</v>
      </c>
      <c r="E444" s="55" t="s">
        <v>216</v>
      </c>
      <c r="F444" s="87"/>
      <c r="G444" s="73"/>
      <c r="H444" s="14"/>
      <c r="I444" s="73"/>
      <c r="J444" s="14"/>
      <c r="K444" s="14"/>
      <c r="L444" s="87"/>
    </row>
    <row r="445" spans="1:12" ht="12.75">
      <c r="A445" s="25">
        <v>55</v>
      </c>
      <c r="B445" s="26" t="s">
        <v>109</v>
      </c>
      <c r="C445" s="24" t="s">
        <v>110</v>
      </c>
      <c r="D445" s="43"/>
      <c r="E445" s="43"/>
      <c r="F445" s="88"/>
      <c r="G445" s="72"/>
      <c r="H445" s="43"/>
      <c r="I445" s="72"/>
      <c r="J445" s="43"/>
      <c r="K445" s="43">
        <f>SUM(K446:K452)</f>
        <v>0</v>
      </c>
      <c r="L445" s="88"/>
    </row>
    <row r="446" spans="1:12" ht="12.75">
      <c r="A446" s="25"/>
      <c r="B446" s="26"/>
      <c r="C446" s="24"/>
      <c r="D446" s="54" t="s">
        <v>193</v>
      </c>
      <c r="E446" s="55" t="s">
        <v>195</v>
      </c>
      <c r="F446" s="87"/>
      <c r="G446" s="73"/>
      <c r="H446" s="14"/>
      <c r="I446" s="73"/>
      <c r="J446" s="57"/>
      <c r="K446" s="14"/>
      <c r="L446" s="87"/>
    </row>
    <row r="447" spans="1:12" ht="12.75">
      <c r="A447" s="25"/>
      <c r="B447" s="26"/>
      <c r="C447" s="24"/>
      <c r="D447" s="54" t="s">
        <v>193</v>
      </c>
      <c r="E447" s="55" t="s">
        <v>196</v>
      </c>
      <c r="F447" s="87"/>
      <c r="G447" s="73"/>
      <c r="H447" s="14"/>
      <c r="I447" s="57"/>
      <c r="J447" s="57"/>
      <c r="K447" s="14"/>
      <c r="L447" s="87"/>
    </row>
    <row r="448" spans="1:12" ht="12.75">
      <c r="A448" s="25"/>
      <c r="B448" s="26"/>
      <c r="C448" s="24"/>
      <c r="D448" s="54" t="s">
        <v>193</v>
      </c>
      <c r="E448" s="55" t="s">
        <v>209</v>
      </c>
      <c r="F448" s="87"/>
      <c r="G448" s="73"/>
      <c r="H448" s="14"/>
      <c r="I448" s="57"/>
      <c r="J448" s="57"/>
      <c r="K448" s="14"/>
      <c r="L448" s="87"/>
    </row>
    <row r="449" spans="1:12" ht="12.75">
      <c r="A449" s="25"/>
      <c r="B449" s="26"/>
      <c r="C449" s="24"/>
      <c r="D449" s="54" t="s">
        <v>193</v>
      </c>
      <c r="E449" s="55" t="s">
        <v>197</v>
      </c>
      <c r="F449" s="87"/>
      <c r="G449" s="73"/>
      <c r="H449" s="14"/>
      <c r="I449" s="73"/>
      <c r="J449" s="14"/>
      <c r="K449" s="14"/>
      <c r="L449" s="87"/>
    </row>
    <row r="450" spans="1:12" ht="12.75">
      <c r="A450" s="25"/>
      <c r="B450" s="26"/>
      <c r="C450" s="27"/>
      <c r="D450" s="54" t="s">
        <v>194</v>
      </c>
      <c r="E450" s="55" t="s">
        <v>213</v>
      </c>
      <c r="F450" s="87"/>
      <c r="G450" s="73"/>
      <c r="H450" s="120"/>
      <c r="I450" s="73"/>
      <c r="J450" s="57"/>
      <c r="K450" s="14"/>
      <c r="L450" s="87"/>
    </row>
    <row r="451" spans="1:12" ht="12.75">
      <c r="A451" s="25"/>
      <c r="B451" s="26"/>
      <c r="C451" s="24"/>
      <c r="D451" s="54" t="s">
        <v>194</v>
      </c>
      <c r="E451" s="108" t="s">
        <v>215</v>
      </c>
      <c r="F451" s="87"/>
      <c r="G451" s="73"/>
      <c r="H451" s="14"/>
      <c r="I451" s="73"/>
      <c r="J451" s="14"/>
      <c r="K451" s="14"/>
      <c r="L451" s="87"/>
    </row>
    <row r="452" spans="1:12" ht="12.75">
      <c r="A452" s="25"/>
      <c r="B452" s="26"/>
      <c r="C452" s="24"/>
      <c r="D452" s="54" t="s">
        <v>194</v>
      </c>
      <c r="E452" s="55" t="s">
        <v>216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>
        <v>56</v>
      </c>
      <c r="B453" s="26" t="s">
        <v>111</v>
      </c>
      <c r="C453" s="24" t="s">
        <v>112</v>
      </c>
      <c r="D453" s="43"/>
      <c r="E453" s="43"/>
      <c r="F453" s="88"/>
      <c r="G453" s="72"/>
      <c r="H453" s="43"/>
      <c r="I453" s="72"/>
      <c r="J453" s="43"/>
      <c r="K453" s="43">
        <f>SUM(K454:K460)</f>
        <v>0</v>
      </c>
      <c r="L453" s="88"/>
    </row>
    <row r="454" spans="1:12" ht="12.75">
      <c r="A454" s="25"/>
      <c r="B454" s="26"/>
      <c r="C454" s="24"/>
      <c r="D454" s="54" t="s">
        <v>193</v>
      </c>
      <c r="E454" s="55" t="s">
        <v>195</v>
      </c>
      <c r="F454" s="87"/>
      <c r="G454" s="73"/>
      <c r="H454" s="14"/>
      <c r="I454" s="73"/>
      <c r="J454" s="14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196</v>
      </c>
      <c r="F455" s="87"/>
      <c r="G455" s="73"/>
      <c r="H455" s="14"/>
      <c r="I455" s="73"/>
      <c r="J455" s="57"/>
      <c r="K455" s="14"/>
      <c r="L455" s="87"/>
    </row>
    <row r="456" spans="1:12" ht="12.75">
      <c r="A456" s="25"/>
      <c r="B456" s="26"/>
      <c r="C456" s="24"/>
      <c r="D456" s="54" t="s">
        <v>193</v>
      </c>
      <c r="E456" s="55" t="s">
        <v>209</v>
      </c>
      <c r="F456" s="87"/>
      <c r="G456" s="73"/>
      <c r="H456" s="14"/>
      <c r="I456" s="73"/>
      <c r="J456" s="57"/>
      <c r="K456" s="14"/>
      <c r="L456" s="87"/>
    </row>
    <row r="457" spans="1:12" ht="12.75">
      <c r="A457" s="25"/>
      <c r="B457" s="26"/>
      <c r="C457" s="24"/>
      <c r="D457" s="54" t="s">
        <v>193</v>
      </c>
      <c r="E457" s="55" t="s">
        <v>197</v>
      </c>
      <c r="F457" s="87"/>
      <c r="G457" s="73"/>
      <c r="H457" s="14"/>
      <c r="I457" s="73"/>
      <c r="J457" s="14"/>
      <c r="K457" s="14"/>
      <c r="L457" s="87"/>
    </row>
    <row r="458" spans="1:12" ht="12.75">
      <c r="A458" s="25"/>
      <c r="B458" s="26"/>
      <c r="C458" s="27"/>
      <c r="D458" s="54" t="s">
        <v>194</v>
      </c>
      <c r="E458" s="55" t="s">
        <v>213</v>
      </c>
      <c r="F458" s="87"/>
      <c r="G458" s="73"/>
      <c r="H458" s="14"/>
      <c r="I458" s="73"/>
      <c r="J458" s="14"/>
      <c r="K458" s="14"/>
      <c r="L458" s="87"/>
    </row>
    <row r="459" spans="1:12" ht="12.75">
      <c r="A459" s="25"/>
      <c r="B459" s="26"/>
      <c r="C459" s="24"/>
      <c r="D459" s="54" t="s">
        <v>194</v>
      </c>
      <c r="E459" s="108" t="s">
        <v>215</v>
      </c>
      <c r="F459" s="87"/>
      <c r="G459" s="73"/>
      <c r="H459" s="14"/>
      <c r="I459" s="73"/>
      <c r="J459" s="14"/>
      <c r="K459" s="14"/>
      <c r="L459" s="87"/>
    </row>
    <row r="460" spans="1:12" ht="12.75">
      <c r="A460" s="25"/>
      <c r="B460" s="26"/>
      <c r="C460" s="24"/>
      <c r="D460" s="54" t="s">
        <v>194</v>
      </c>
      <c r="E460" s="55" t="s">
        <v>216</v>
      </c>
      <c r="F460" s="87"/>
      <c r="G460" s="73"/>
      <c r="H460" s="14"/>
      <c r="I460" s="73"/>
      <c r="J460" s="14"/>
      <c r="K460" s="14"/>
      <c r="L460" s="87"/>
    </row>
    <row r="461" spans="1:12" ht="12.75">
      <c r="A461" s="25">
        <f>A453+1</f>
        <v>57</v>
      </c>
      <c r="B461" s="26" t="s">
        <v>113</v>
      </c>
      <c r="C461" s="24" t="s">
        <v>114</v>
      </c>
      <c r="D461" s="43"/>
      <c r="E461" s="43"/>
      <c r="F461" s="88"/>
      <c r="G461" s="72"/>
      <c r="H461" s="43"/>
      <c r="I461" s="72"/>
      <c r="J461" s="43"/>
      <c r="K461" s="43">
        <f>SUM(K462:K468)</f>
        <v>0</v>
      </c>
      <c r="L461" s="88"/>
    </row>
    <row r="462" spans="1:12" ht="12.75">
      <c r="A462" s="25"/>
      <c r="B462" s="26"/>
      <c r="C462" s="24"/>
      <c r="D462" s="54" t="s">
        <v>193</v>
      </c>
      <c r="E462" s="55" t="s">
        <v>195</v>
      </c>
      <c r="F462" s="87"/>
      <c r="G462" s="73"/>
      <c r="H462" s="57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196</v>
      </c>
      <c r="F463" s="87"/>
      <c r="G463" s="73"/>
      <c r="H463" s="14"/>
      <c r="I463" s="73"/>
      <c r="J463" s="57"/>
      <c r="K463" s="14"/>
      <c r="L463" s="87"/>
    </row>
    <row r="464" spans="1:12" ht="12.75">
      <c r="A464" s="25"/>
      <c r="B464" s="26"/>
      <c r="C464" s="24"/>
      <c r="D464" s="54" t="s">
        <v>193</v>
      </c>
      <c r="E464" s="55" t="s">
        <v>209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193</v>
      </c>
      <c r="E465" s="55" t="s">
        <v>197</v>
      </c>
      <c r="F465" s="87"/>
      <c r="G465" s="73"/>
      <c r="H465" s="14"/>
      <c r="I465" s="73"/>
      <c r="J465" s="14"/>
      <c r="K465" s="14"/>
      <c r="L465" s="87"/>
    </row>
    <row r="466" spans="1:12" ht="12.75">
      <c r="A466" s="25"/>
      <c r="B466" s="26"/>
      <c r="C466" s="27"/>
      <c r="D466" s="54" t="s">
        <v>194</v>
      </c>
      <c r="E466" s="55" t="s">
        <v>213</v>
      </c>
      <c r="F466" s="87"/>
      <c r="G466" s="73"/>
      <c r="H466" s="14"/>
      <c r="I466" s="73"/>
      <c r="J466" s="57"/>
      <c r="K466" s="14"/>
      <c r="L466" s="87"/>
    </row>
    <row r="467" spans="1:12" ht="12.75">
      <c r="A467" s="25"/>
      <c r="B467" s="26"/>
      <c r="C467" s="24"/>
      <c r="D467" s="54" t="s">
        <v>194</v>
      </c>
      <c r="E467" s="108" t="s">
        <v>215</v>
      </c>
      <c r="F467" s="87"/>
      <c r="G467" s="73"/>
      <c r="H467" s="14"/>
      <c r="I467" s="73"/>
      <c r="J467" s="14"/>
      <c r="K467" s="14"/>
      <c r="L467" s="87"/>
    </row>
    <row r="468" spans="1:12" ht="12.75">
      <c r="A468" s="25"/>
      <c r="B468" s="26"/>
      <c r="C468" s="24"/>
      <c r="D468" s="54" t="s">
        <v>194</v>
      </c>
      <c r="E468" s="55" t="s">
        <v>216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>
        <f>A461+1</f>
        <v>58</v>
      </c>
      <c r="B469" s="26" t="s">
        <v>115</v>
      </c>
      <c r="C469" s="24" t="s">
        <v>116</v>
      </c>
      <c r="D469" s="43"/>
      <c r="E469" s="43"/>
      <c r="F469" s="88"/>
      <c r="G469" s="72"/>
      <c r="H469" s="43"/>
      <c r="I469" s="72"/>
      <c r="J469" s="43"/>
      <c r="K469" s="43">
        <f>SUM(K470:K476)</f>
        <v>0</v>
      </c>
      <c r="L469" s="88"/>
    </row>
    <row r="470" spans="1:12" ht="12.75">
      <c r="A470" s="25"/>
      <c r="B470" s="26"/>
      <c r="C470" s="24"/>
      <c r="D470" s="54" t="s">
        <v>193</v>
      </c>
      <c r="E470" s="55" t="s">
        <v>195</v>
      </c>
      <c r="F470" s="87"/>
      <c r="G470" s="73"/>
      <c r="H470" s="14"/>
      <c r="I470" s="73"/>
      <c r="J470" s="14"/>
      <c r="K470" s="14"/>
      <c r="L470" s="87"/>
    </row>
    <row r="471" spans="1:12" ht="12.75">
      <c r="A471" s="25"/>
      <c r="B471" s="26"/>
      <c r="C471" s="24"/>
      <c r="D471" s="54" t="s">
        <v>193</v>
      </c>
      <c r="E471" s="55" t="s">
        <v>196</v>
      </c>
      <c r="F471" s="87"/>
      <c r="G471" s="73"/>
      <c r="H471" s="14"/>
      <c r="I471" s="73"/>
      <c r="J471" s="57"/>
      <c r="K471" s="14"/>
      <c r="L471" s="87"/>
    </row>
    <row r="472" spans="1:12" ht="12.75">
      <c r="A472" s="25"/>
      <c r="B472" s="26"/>
      <c r="C472" s="24"/>
      <c r="D472" s="54" t="s">
        <v>193</v>
      </c>
      <c r="E472" s="55" t="s">
        <v>209</v>
      </c>
      <c r="F472" s="87"/>
      <c r="G472" s="73"/>
      <c r="H472" s="14"/>
      <c r="I472" s="73"/>
      <c r="J472" s="57"/>
      <c r="K472" s="14"/>
      <c r="L472" s="87"/>
    </row>
    <row r="473" spans="1:12" ht="12.75">
      <c r="A473" s="25"/>
      <c r="B473" s="26"/>
      <c r="C473" s="24"/>
      <c r="D473" s="54" t="s">
        <v>193</v>
      </c>
      <c r="E473" s="55" t="s">
        <v>197</v>
      </c>
      <c r="F473" s="87"/>
      <c r="G473" s="73"/>
      <c r="H473" s="14"/>
      <c r="I473" s="73"/>
      <c r="J473" s="14"/>
      <c r="K473" s="14"/>
      <c r="L473" s="87"/>
    </row>
    <row r="474" spans="1:12" ht="12.75">
      <c r="A474" s="25"/>
      <c r="B474" s="26"/>
      <c r="C474" s="27"/>
      <c r="D474" s="54" t="s">
        <v>194</v>
      </c>
      <c r="E474" s="55" t="s">
        <v>213</v>
      </c>
      <c r="F474" s="87"/>
      <c r="G474" s="73"/>
      <c r="H474" s="14"/>
      <c r="I474" s="73"/>
      <c r="J474" s="14"/>
      <c r="K474" s="14"/>
      <c r="L474" s="87"/>
    </row>
    <row r="475" spans="1:12" ht="12.75">
      <c r="A475" s="25"/>
      <c r="B475" s="26"/>
      <c r="C475" s="24"/>
      <c r="D475" s="54" t="s">
        <v>194</v>
      </c>
      <c r="E475" s="108" t="s">
        <v>215</v>
      </c>
      <c r="F475" s="87"/>
      <c r="G475" s="73"/>
      <c r="H475" s="14"/>
      <c r="I475" s="73"/>
      <c r="J475" s="14"/>
      <c r="K475" s="14"/>
      <c r="L475" s="87"/>
    </row>
    <row r="476" spans="1:12" ht="12.75">
      <c r="A476" s="25"/>
      <c r="B476" s="26"/>
      <c r="C476" s="24"/>
      <c r="D476" s="54" t="s">
        <v>194</v>
      </c>
      <c r="E476" s="55" t="s">
        <v>216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>
        <f>A469+1</f>
        <v>59</v>
      </c>
      <c r="B477" s="26" t="s">
        <v>117</v>
      </c>
      <c r="C477" s="24" t="s">
        <v>118</v>
      </c>
      <c r="D477" s="43"/>
      <c r="E477" s="43"/>
      <c r="F477" s="88"/>
      <c r="G477" s="72"/>
      <c r="H477" s="43"/>
      <c r="I477" s="72"/>
      <c r="J477" s="43"/>
      <c r="K477" s="43">
        <f>SUM(K478:K484)</f>
        <v>0</v>
      </c>
      <c r="L477" s="88"/>
    </row>
    <row r="478" spans="1:12" ht="12.75">
      <c r="A478" s="25"/>
      <c r="B478" s="26"/>
      <c r="C478" s="24"/>
      <c r="D478" s="54" t="s">
        <v>193</v>
      </c>
      <c r="E478" s="55" t="s">
        <v>195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196</v>
      </c>
      <c r="F479" s="87"/>
      <c r="G479" s="73"/>
      <c r="H479" s="14"/>
      <c r="I479" s="73"/>
      <c r="J479" s="14"/>
      <c r="K479" s="14"/>
      <c r="L479" s="87"/>
    </row>
    <row r="480" spans="1:12" ht="12.75">
      <c r="A480" s="25"/>
      <c r="B480" s="26"/>
      <c r="C480" s="24"/>
      <c r="D480" s="54" t="s">
        <v>193</v>
      </c>
      <c r="E480" s="55" t="s">
        <v>209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193</v>
      </c>
      <c r="E481" s="55" t="s">
        <v>197</v>
      </c>
      <c r="F481" s="87"/>
      <c r="G481" s="73"/>
      <c r="H481" s="14"/>
      <c r="I481" s="73"/>
      <c r="J481" s="14"/>
      <c r="K481" s="14"/>
      <c r="L481" s="87"/>
    </row>
    <row r="482" spans="1:12" ht="12.75">
      <c r="A482" s="25"/>
      <c r="B482" s="26"/>
      <c r="C482" s="27"/>
      <c r="D482" s="54" t="s">
        <v>194</v>
      </c>
      <c r="E482" s="55" t="s">
        <v>213</v>
      </c>
      <c r="F482" s="87"/>
      <c r="G482" s="73"/>
      <c r="H482" s="14"/>
      <c r="I482" s="73"/>
      <c r="J482" s="14"/>
      <c r="K482" s="14"/>
      <c r="L482" s="87"/>
    </row>
    <row r="483" spans="1:12" ht="12.75">
      <c r="A483" s="25"/>
      <c r="B483" s="26"/>
      <c r="C483" s="24"/>
      <c r="D483" s="54" t="s">
        <v>194</v>
      </c>
      <c r="E483" s="108" t="s">
        <v>215</v>
      </c>
      <c r="F483" s="87"/>
      <c r="G483" s="73"/>
      <c r="H483" s="14"/>
      <c r="I483" s="73"/>
      <c r="J483" s="14"/>
      <c r="K483" s="14"/>
      <c r="L483" s="87"/>
    </row>
    <row r="484" spans="1:12" ht="12.75">
      <c r="A484" s="25"/>
      <c r="B484" s="26"/>
      <c r="C484" s="24"/>
      <c r="D484" s="54" t="s">
        <v>194</v>
      </c>
      <c r="E484" s="55" t="s">
        <v>216</v>
      </c>
      <c r="F484" s="87"/>
      <c r="G484" s="73"/>
      <c r="H484" s="14"/>
      <c r="I484" s="73"/>
      <c r="J484" s="14"/>
      <c r="K484" s="14"/>
      <c r="L484" s="87"/>
    </row>
    <row r="485" spans="1:12" ht="12.75">
      <c r="A485" s="25">
        <f>A477+1</f>
        <v>60</v>
      </c>
      <c r="B485" s="26" t="s">
        <v>119</v>
      </c>
      <c r="C485" s="24" t="s">
        <v>120</v>
      </c>
      <c r="D485" s="43"/>
      <c r="E485" s="43"/>
      <c r="F485" s="88"/>
      <c r="G485" s="72"/>
      <c r="H485" s="43"/>
      <c r="I485" s="72"/>
      <c r="J485" s="43"/>
      <c r="K485" s="43">
        <f>SUM(K486:K492)</f>
        <v>109.19</v>
      </c>
      <c r="L485" s="88"/>
    </row>
    <row r="486" spans="1:12" ht="12.75">
      <c r="A486" s="25"/>
      <c r="B486" s="26"/>
      <c r="C486" s="24"/>
      <c r="D486" s="54" t="s">
        <v>193</v>
      </c>
      <c r="E486" s="55" t="s">
        <v>195</v>
      </c>
      <c r="F486" s="87"/>
      <c r="G486" s="73"/>
      <c r="H486" s="57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196</v>
      </c>
      <c r="F487" s="87" t="s">
        <v>263</v>
      </c>
      <c r="G487" s="73">
        <v>43847</v>
      </c>
      <c r="H487" s="14" t="s">
        <v>224</v>
      </c>
      <c r="I487" s="73">
        <v>43852</v>
      </c>
      <c r="J487" s="57" t="s">
        <v>264</v>
      </c>
      <c r="K487" s="14">
        <v>109.19</v>
      </c>
      <c r="L487" s="87" t="s">
        <v>265</v>
      </c>
    </row>
    <row r="488" spans="1:12" ht="12.75">
      <c r="A488" s="25"/>
      <c r="B488" s="26"/>
      <c r="C488" s="24"/>
      <c r="D488" s="54" t="s">
        <v>193</v>
      </c>
      <c r="E488" s="55" t="s">
        <v>209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193</v>
      </c>
      <c r="E489" s="55" t="s">
        <v>197</v>
      </c>
      <c r="F489" s="87"/>
      <c r="G489" s="73"/>
      <c r="H489" s="14"/>
      <c r="I489" s="73"/>
      <c r="J489" s="14"/>
      <c r="K489" s="14"/>
      <c r="L489" s="87"/>
    </row>
    <row r="490" spans="1:12" ht="12.75">
      <c r="A490" s="25"/>
      <c r="B490" s="26"/>
      <c r="C490" s="27"/>
      <c r="D490" s="54" t="s">
        <v>194</v>
      </c>
      <c r="E490" s="55" t="s">
        <v>213</v>
      </c>
      <c r="F490" s="87"/>
      <c r="G490" s="73"/>
      <c r="H490" s="14"/>
      <c r="I490" s="73"/>
      <c r="J490" s="57"/>
      <c r="K490" s="14"/>
      <c r="L490" s="87"/>
    </row>
    <row r="491" spans="1:12" ht="12.75">
      <c r="A491" s="25"/>
      <c r="B491" s="26"/>
      <c r="C491" s="24"/>
      <c r="D491" s="54" t="s">
        <v>194</v>
      </c>
      <c r="E491" s="108" t="s">
        <v>215</v>
      </c>
      <c r="F491" s="87"/>
      <c r="G491" s="73"/>
      <c r="H491" s="14"/>
      <c r="I491" s="73"/>
      <c r="J491" s="14"/>
      <c r="K491" s="14"/>
      <c r="L491" s="87"/>
    </row>
    <row r="492" spans="1:12" ht="12.75">
      <c r="A492" s="25"/>
      <c r="B492" s="26"/>
      <c r="C492" s="24"/>
      <c r="D492" s="54" t="s">
        <v>194</v>
      </c>
      <c r="E492" s="55" t="s">
        <v>216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>
        <f>A485+1</f>
        <v>61</v>
      </c>
      <c r="B493" s="26" t="s">
        <v>121</v>
      </c>
      <c r="C493" s="24" t="s">
        <v>122</v>
      </c>
      <c r="D493" s="43"/>
      <c r="E493" s="43"/>
      <c r="F493" s="88"/>
      <c r="G493" s="72"/>
      <c r="H493" s="43"/>
      <c r="I493" s="72"/>
      <c r="J493" s="43"/>
      <c r="K493" s="43">
        <f>SUM(K494:K500)</f>
        <v>756.86</v>
      </c>
      <c r="L493" s="88"/>
    </row>
    <row r="494" spans="1:12" ht="12.75">
      <c r="A494" s="25"/>
      <c r="B494" s="26"/>
      <c r="C494" s="24"/>
      <c r="D494" s="54" t="s">
        <v>193</v>
      </c>
      <c r="E494" s="55" t="s">
        <v>195</v>
      </c>
      <c r="F494" s="87"/>
      <c r="G494" s="73"/>
      <c r="H494" s="57"/>
      <c r="I494" s="73"/>
      <c r="J494" s="57"/>
      <c r="K494" s="14"/>
      <c r="L494" s="87"/>
    </row>
    <row r="495" spans="1:12" ht="12.75">
      <c r="A495" s="25"/>
      <c r="B495" s="26"/>
      <c r="C495" s="24"/>
      <c r="D495" s="54" t="s">
        <v>193</v>
      </c>
      <c r="E495" s="55" t="s">
        <v>196</v>
      </c>
      <c r="F495" s="87" t="s">
        <v>279</v>
      </c>
      <c r="G495" s="73">
        <v>43852</v>
      </c>
      <c r="H495" s="14" t="s">
        <v>224</v>
      </c>
      <c r="I495" s="73">
        <v>43852</v>
      </c>
      <c r="J495" s="57" t="s">
        <v>261</v>
      </c>
      <c r="K495" s="14">
        <v>756.86</v>
      </c>
      <c r="L495" s="87" t="s">
        <v>280</v>
      </c>
    </row>
    <row r="496" spans="1:12" ht="12.75">
      <c r="A496" s="25"/>
      <c r="B496" s="26"/>
      <c r="C496" s="24"/>
      <c r="D496" s="54" t="s">
        <v>193</v>
      </c>
      <c r="E496" s="55" t="s">
        <v>209</v>
      </c>
      <c r="F496" s="87"/>
      <c r="G496" s="73"/>
      <c r="H496" s="14"/>
      <c r="I496" s="73"/>
      <c r="J496" s="57"/>
      <c r="K496" s="14"/>
      <c r="L496" s="87"/>
    </row>
    <row r="497" spans="1:12" ht="12.75">
      <c r="A497" s="25"/>
      <c r="B497" s="26"/>
      <c r="C497" s="24"/>
      <c r="D497" s="54" t="s">
        <v>193</v>
      </c>
      <c r="E497" s="55" t="s">
        <v>197</v>
      </c>
      <c r="F497" s="87"/>
      <c r="G497" s="73"/>
      <c r="H497" s="14"/>
      <c r="I497" s="73"/>
      <c r="J497" s="57"/>
      <c r="K497" s="14"/>
      <c r="L497" s="87"/>
    </row>
    <row r="498" spans="1:12" ht="12.75">
      <c r="A498" s="25"/>
      <c r="B498" s="26"/>
      <c r="C498" s="27"/>
      <c r="D498" s="54" t="s">
        <v>194</v>
      </c>
      <c r="E498" s="55" t="s">
        <v>213</v>
      </c>
      <c r="F498" s="87"/>
      <c r="G498" s="73"/>
      <c r="H498" s="14"/>
      <c r="I498" s="73"/>
      <c r="J498" s="14"/>
      <c r="K498" s="14"/>
      <c r="L498" s="87"/>
    </row>
    <row r="499" spans="1:12" ht="12.75">
      <c r="A499" s="25"/>
      <c r="B499" s="26"/>
      <c r="C499" s="24"/>
      <c r="D499" s="54" t="s">
        <v>194</v>
      </c>
      <c r="E499" s="108" t="s">
        <v>215</v>
      </c>
      <c r="F499" s="87"/>
      <c r="G499" s="73"/>
      <c r="H499" s="14"/>
      <c r="I499" s="73"/>
      <c r="J499" s="14"/>
      <c r="K499" s="14"/>
      <c r="L499" s="87"/>
    </row>
    <row r="500" spans="1:12" ht="12.75">
      <c r="A500" s="25"/>
      <c r="B500" s="26"/>
      <c r="C500" s="24"/>
      <c r="D500" s="54" t="s">
        <v>194</v>
      </c>
      <c r="E500" s="55" t="s">
        <v>216</v>
      </c>
      <c r="F500" s="87"/>
      <c r="G500" s="73"/>
      <c r="H500" s="14"/>
      <c r="I500" s="73"/>
      <c r="J500" s="14"/>
      <c r="K500" s="14"/>
      <c r="L500" s="87"/>
    </row>
    <row r="501" spans="1:12" ht="14.25" customHeight="1">
      <c r="A501" s="25">
        <f>A493+1</f>
        <v>62</v>
      </c>
      <c r="B501" s="26" t="s">
        <v>123</v>
      </c>
      <c r="C501" s="24" t="s">
        <v>124</v>
      </c>
      <c r="D501" s="43"/>
      <c r="E501" s="43"/>
      <c r="F501" s="88"/>
      <c r="G501" s="72"/>
      <c r="H501" s="43"/>
      <c r="I501" s="72"/>
      <c r="J501" s="43"/>
      <c r="K501" s="43">
        <f>SUM(K502:K508)</f>
        <v>0</v>
      </c>
      <c r="L501" s="88"/>
    </row>
    <row r="502" spans="1:12" ht="14.25" customHeight="1">
      <c r="A502" s="25"/>
      <c r="B502" s="26"/>
      <c r="C502" s="24"/>
      <c r="D502" s="54" t="s">
        <v>193</v>
      </c>
      <c r="E502" s="55" t="s">
        <v>195</v>
      </c>
      <c r="F502" s="87"/>
      <c r="G502" s="73"/>
      <c r="H502" s="57"/>
      <c r="I502" s="73"/>
      <c r="J502" s="57"/>
      <c r="K502" s="14"/>
      <c r="L502" s="87"/>
    </row>
    <row r="503" spans="1:12" ht="14.25" customHeight="1">
      <c r="A503" s="25"/>
      <c r="B503" s="26"/>
      <c r="C503" s="24"/>
      <c r="D503" s="54" t="s">
        <v>193</v>
      </c>
      <c r="E503" s="55" t="s">
        <v>196</v>
      </c>
      <c r="F503" s="87"/>
      <c r="G503" s="73"/>
      <c r="H503" s="14"/>
      <c r="I503" s="73"/>
      <c r="J503" s="57"/>
      <c r="K503" s="14"/>
      <c r="L503" s="87"/>
    </row>
    <row r="504" spans="1:12" ht="14.25" customHeight="1">
      <c r="A504" s="25"/>
      <c r="B504" s="26"/>
      <c r="C504" s="24"/>
      <c r="D504" s="54" t="s">
        <v>193</v>
      </c>
      <c r="E504" s="55" t="s">
        <v>209</v>
      </c>
      <c r="F504" s="87"/>
      <c r="G504" s="73"/>
      <c r="H504" s="14"/>
      <c r="I504" s="73"/>
      <c r="J504" s="57"/>
      <c r="K504" s="14"/>
      <c r="L504" s="87"/>
    </row>
    <row r="505" spans="1:12" ht="14.25" customHeight="1">
      <c r="A505" s="25"/>
      <c r="B505" s="26"/>
      <c r="C505" s="24"/>
      <c r="D505" s="54" t="s">
        <v>193</v>
      </c>
      <c r="E505" s="55" t="s">
        <v>197</v>
      </c>
      <c r="F505" s="87"/>
      <c r="G505" s="73"/>
      <c r="H505" s="14"/>
      <c r="I505" s="73"/>
      <c r="J505" s="14"/>
      <c r="K505" s="14"/>
      <c r="L505" s="87"/>
    </row>
    <row r="506" spans="1:12" ht="12.75">
      <c r="A506" s="25"/>
      <c r="B506" s="26"/>
      <c r="C506" s="27"/>
      <c r="D506" s="54" t="s">
        <v>194</v>
      </c>
      <c r="E506" s="55" t="s">
        <v>213</v>
      </c>
      <c r="F506" s="87"/>
      <c r="G506" s="73"/>
      <c r="H506" s="14"/>
      <c r="I506" s="73"/>
      <c r="J506" s="14"/>
      <c r="K506" s="14"/>
      <c r="L506" s="87"/>
    </row>
    <row r="507" spans="1:12" ht="14.25" customHeight="1">
      <c r="A507" s="25"/>
      <c r="B507" s="26"/>
      <c r="C507" s="24"/>
      <c r="D507" s="54" t="s">
        <v>194</v>
      </c>
      <c r="E507" s="108" t="s">
        <v>215</v>
      </c>
      <c r="F507" s="87"/>
      <c r="G507" s="73"/>
      <c r="H507" s="14"/>
      <c r="I507" s="73"/>
      <c r="J507" s="14"/>
      <c r="K507" s="14"/>
      <c r="L507" s="87"/>
    </row>
    <row r="508" spans="1:12" ht="14.25" customHeight="1">
      <c r="A508" s="25"/>
      <c r="B508" s="26"/>
      <c r="C508" s="24"/>
      <c r="D508" s="54" t="s">
        <v>194</v>
      </c>
      <c r="E508" s="55" t="s">
        <v>216</v>
      </c>
      <c r="F508" s="87"/>
      <c r="G508" s="73"/>
      <c r="H508" s="14"/>
      <c r="I508" s="73"/>
      <c r="J508" s="14"/>
      <c r="K508" s="14"/>
      <c r="L508" s="87"/>
    </row>
    <row r="509" spans="1:12" ht="15" customHeight="1">
      <c r="A509" s="25">
        <f>A501+1</f>
        <v>63</v>
      </c>
      <c r="B509" s="26" t="s">
        <v>125</v>
      </c>
      <c r="C509" s="24" t="s">
        <v>126</v>
      </c>
      <c r="D509" s="43"/>
      <c r="E509" s="43"/>
      <c r="F509" s="88"/>
      <c r="G509" s="72"/>
      <c r="H509" s="43"/>
      <c r="I509" s="72"/>
      <c r="J509" s="43"/>
      <c r="K509" s="43">
        <f>SUM(K510:K516)</f>
        <v>0</v>
      </c>
      <c r="L509" s="88"/>
    </row>
    <row r="510" spans="1:12" ht="15" customHeight="1">
      <c r="A510" s="25"/>
      <c r="B510" s="26"/>
      <c r="C510" s="24"/>
      <c r="D510" s="54" t="s">
        <v>193</v>
      </c>
      <c r="E510" s="55" t="s">
        <v>195</v>
      </c>
      <c r="F510" s="87"/>
      <c r="G510" s="73"/>
      <c r="H510" s="57"/>
      <c r="I510" s="73"/>
      <c r="J510" s="57"/>
      <c r="K510" s="14"/>
      <c r="L510" s="87"/>
    </row>
    <row r="511" spans="1:12" ht="15" customHeight="1">
      <c r="A511" s="25"/>
      <c r="B511" s="26"/>
      <c r="C511" s="24"/>
      <c r="D511" s="54" t="s">
        <v>193</v>
      </c>
      <c r="E511" s="55" t="s">
        <v>196</v>
      </c>
      <c r="F511" s="87"/>
      <c r="G511" s="73"/>
      <c r="H511" s="14"/>
      <c r="I511" s="73"/>
      <c r="J511" s="57"/>
      <c r="K511" s="14"/>
      <c r="L511" s="87"/>
    </row>
    <row r="512" spans="1:12" ht="15" customHeight="1">
      <c r="A512" s="25"/>
      <c r="B512" s="26"/>
      <c r="C512" s="24"/>
      <c r="D512" s="54" t="s">
        <v>193</v>
      </c>
      <c r="E512" s="55" t="s">
        <v>209</v>
      </c>
      <c r="F512" s="87"/>
      <c r="G512" s="73"/>
      <c r="H512" s="14"/>
      <c r="I512" s="73"/>
      <c r="J512" s="57"/>
      <c r="K512" s="14"/>
      <c r="L512" s="87"/>
    </row>
    <row r="513" spans="1:12" ht="15" customHeight="1">
      <c r="A513" s="25"/>
      <c r="B513" s="26"/>
      <c r="C513" s="24"/>
      <c r="D513" s="54" t="s">
        <v>193</v>
      </c>
      <c r="E513" s="55" t="s">
        <v>197</v>
      </c>
      <c r="F513" s="87"/>
      <c r="G513" s="73"/>
      <c r="H513" s="14"/>
      <c r="I513" s="73"/>
      <c r="J513" s="14"/>
      <c r="K513" s="14"/>
      <c r="L513" s="87"/>
    </row>
    <row r="514" spans="1:12" ht="12.75">
      <c r="A514" s="25"/>
      <c r="B514" s="26"/>
      <c r="C514" s="27"/>
      <c r="D514" s="54" t="s">
        <v>194</v>
      </c>
      <c r="E514" s="55" t="s">
        <v>213</v>
      </c>
      <c r="F514" s="87"/>
      <c r="G514" s="73"/>
      <c r="H514" s="14"/>
      <c r="I514" s="73"/>
      <c r="J514" s="14"/>
      <c r="K514" s="14"/>
      <c r="L514" s="87"/>
    </row>
    <row r="515" spans="1:12" ht="15" customHeight="1">
      <c r="A515" s="25"/>
      <c r="B515" s="26"/>
      <c r="C515" s="24"/>
      <c r="D515" s="54" t="s">
        <v>194</v>
      </c>
      <c r="E515" s="108" t="s">
        <v>215</v>
      </c>
      <c r="F515" s="87"/>
      <c r="G515" s="73"/>
      <c r="H515" s="14"/>
      <c r="I515" s="73"/>
      <c r="J515" s="14"/>
      <c r="K515" s="14"/>
      <c r="L515" s="87"/>
    </row>
    <row r="516" spans="1:12" ht="15" customHeight="1">
      <c r="A516" s="25"/>
      <c r="B516" s="26"/>
      <c r="C516" s="24"/>
      <c r="D516" s="54" t="s">
        <v>194</v>
      </c>
      <c r="E516" s="55" t="s">
        <v>216</v>
      </c>
      <c r="F516" s="87"/>
      <c r="G516" s="73"/>
      <c r="H516" s="14"/>
      <c r="I516" s="73"/>
      <c r="J516" s="14"/>
      <c r="K516" s="14"/>
      <c r="L516" s="87"/>
    </row>
    <row r="517" spans="1:12" ht="16.5" customHeight="1">
      <c r="A517" s="25">
        <f>A509+1</f>
        <v>64</v>
      </c>
      <c r="B517" s="26" t="s">
        <v>127</v>
      </c>
      <c r="C517" s="24" t="s">
        <v>128</v>
      </c>
      <c r="D517" s="43"/>
      <c r="E517" s="43"/>
      <c r="F517" s="88"/>
      <c r="G517" s="72"/>
      <c r="H517" s="43"/>
      <c r="I517" s="72"/>
      <c r="J517" s="43"/>
      <c r="K517" s="43">
        <f>SUM(K518:K524)</f>
        <v>0</v>
      </c>
      <c r="L517" s="88"/>
    </row>
    <row r="518" spans="1:12" ht="16.5" customHeight="1">
      <c r="A518" s="25"/>
      <c r="B518" s="26"/>
      <c r="C518" s="24"/>
      <c r="D518" s="54" t="s">
        <v>193</v>
      </c>
      <c r="E518" s="55" t="s">
        <v>195</v>
      </c>
      <c r="F518" s="87"/>
      <c r="G518" s="73"/>
      <c r="H518" s="14"/>
      <c r="I518" s="73"/>
      <c r="J518" s="57"/>
      <c r="K518" s="14"/>
      <c r="L518" s="87"/>
    </row>
    <row r="519" spans="1:12" ht="16.5" customHeight="1">
      <c r="A519" s="25"/>
      <c r="B519" s="26"/>
      <c r="C519" s="24"/>
      <c r="D519" s="54" t="s">
        <v>193</v>
      </c>
      <c r="E519" s="55" t="s">
        <v>196</v>
      </c>
      <c r="F519" s="87"/>
      <c r="G519" s="73"/>
      <c r="H519" s="14"/>
      <c r="I519" s="73"/>
      <c r="J519" s="57"/>
      <c r="K519" s="14"/>
      <c r="L519" s="87"/>
    </row>
    <row r="520" spans="1:12" ht="16.5" customHeight="1">
      <c r="A520" s="25"/>
      <c r="B520" s="26"/>
      <c r="C520" s="24"/>
      <c r="D520" s="54" t="s">
        <v>193</v>
      </c>
      <c r="E520" s="55" t="s">
        <v>209</v>
      </c>
      <c r="F520" s="87"/>
      <c r="G520" s="73"/>
      <c r="H520" s="14"/>
      <c r="I520" s="73"/>
      <c r="J520" s="57"/>
      <c r="K520" s="14"/>
      <c r="L520" s="87"/>
    </row>
    <row r="521" spans="1:12" ht="16.5" customHeight="1">
      <c r="A521" s="25"/>
      <c r="B521" s="26"/>
      <c r="C521" s="24"/>
      <c r="D521" s="54" t="s">
        <v>193</v>
      </c>
      <c r="E521" s="55" t="s">
        <v>197</v>
      </c>
      <c r="F521" s="87"/>
      <c r="G521" s="73"/>
      <c r="H521" s="14"/>
      <c r="I521" s="73"/>
      <c r="J521" s="14"/>
      <c r="K521" s="14"/>
      <c r="L521" s="87"/>
    </row>
    <row r="522" spans="1:12" ht="12.75">
      <c r="A522" s="25"/>
      <c r="B522" s="26"/>
      <c r="C522" s="27"/>
      <c r="D522" s="54" t="s">
        <v>194</v>
      </c>
      <c r="E522" s="55" t="s">
        <v>213</v>
      </c>
      <c r="F522" s="87"/>
      <c r="G522" s="73"/>
      <c r="H522" s="14"/>
      <c r="I522" s="73"/>
      <c r="J522" s="14"/>
      <c r="K522" s="14"/>
      <c r="L522" s="87"/>
    </row>
    <row r="523" spans="1:12" ht="16.5" customHeight="1">
      <c r="A523" s="25"/>
      <c r="B523" s="26"/>
      <c r="C523" s="24"/>
      <c r="D523" s="54" t="s">
        <v>194</v>
      </c>
      <c r="E523" s="108" t="s">
        <v>215</v>
      </c>
      <c r="F523" s="87"/>
      <c r="G523" s="73"/>
      <c r="H523" s="14"/>
      <c r="I523" s="73"/>
      <c r="J523" s="14"/>
      <c r="K523" s="14"/>
      <c r="L523" s="87"/>
    </row>
    <row r="524" spans="1:12" ht="16.5" customHeight="1">
      <c r="A524" s="25"/>
      <c r="B524" s="26"/>
      <c r="C524" s="24"/>
      <c r="D524" s="54" t="s">
        <v>194</v>
      </c>
      <c r="E524" s="55" t="s">
        <v>216</v>
      </c>
      <c r="F524" s="87"/>
      <c r="G524" s="73"/>
      <c r="H524" s="14"/>
      <c r="I524" s="73"/>
      <c r="J524" s="14"/>
      <c r="K524" s="14"/>
      <c r="L524" s="87"/>
    </row>
    <row r="525" spans="1:12" ht="16.5" customHeight="1">
      <c r="A525" s="25">
        <f>A517+1</f>
        <v>65</v>
      </c>
      <c r="B525" s="26" t="s">
        <v>129</v>
      </c>
      <c r="C525" s="24" t="s">
        <v>130</v>
      </c>
      <c r="D525" s="43"/>
      <c r="E525" s="43"/>
      <c r="F525" s="88"/>
      <c r="G525" s="72"/>
      <c r="H525" s="43"/>
      <c r="I525" s="72"/>
      <c r="J525" s="43"/>
      <c r="K525" s="43">
        <f>SUM(K526:K532)</f>
        <v>0</v>
      </c>
      <c r="L525" s="88"/>
    </row>
    <row r="526" spans="1:12" ht="16.5" customHeight="1">
      <c r="A526" s="25"/>
      <c r="B526" s="26"/>
      <c r="C526" s="24"/>
      <c r="D526" s="54" t="s">
        <v>193</v>
      </c>
      <c r="E526" s="55" t="s">
        <v>195</v>
      </c>
      <c r="F526" s="87"/>
      <c r="G526" s="73"/>
      <c r="H526" s="57"/>
      <c r="I526" s="73"/>
      <c r="J526" s="57"/>
      <c r="K526" s="14"/>
      <c r="L526" s="87"/>
    </row>
    <row r="527" spans="1:12" ht="16.5" customHeight="1">
      <c r="A527" s="25"/>
      <c r="B527" s="26"/>
      <c r="C527" s="24"/>
      <c r="D527" s="54" t="s">
        <v>193</v>
      </c>
      <c r="E527" s="55" t="s">
        <v>196</v>
      </c>
      <c r="F527" s="87"/>
      <c r="G527" s="73"/>
      <c r="H527" s="14"/>
      <c r="I527" s="73"/>
      <c r="J527" s="14"/>
      <c r="K527" s="14"/>
      <c r="L527" s="87"/>
    </row>
    <row r="528" spans="1:12" ht="16.5" customHeight="1">
      <c r="A528" s="25"/>
      <c r="B528" s="26"/>
      <c r="C528" s="24"/>
      <c r="D528" s="54" t="s">
        <v>193</v>
      </c>
      <c r="E528" s="55" t="s">
        <v>209</v>
      </c>
      <c r="F528" s="87"/>
      <c r="G528" s="73"/>
      <c r="H528" s="14"/>
      <c r="I528" s="73"/>
      <c r="J528" s="14"/>
      <c r="K528" s="14"/>
      <c r="L528" s="87"/>
    </row>
    <row r="529" spans="1:12" ht="16.5" customHeight="1">
      <c r="A529" s="25"/>
      <c r="B529" s="26"/>
      <c r="C529" s="24"/>
      <c r="D529" s="54" t="s">
        <v>193</v>
      </c>
      <c r="E529" s="55" t="s">
        <v>197</v>
      </c>
      <c r="F529" s="87"/>
      <c r="G529" s="73"/>
      <c r="H529" s="14"/>
      <c r="I529" s="73"/>
      <c r="J529" s="14"/>
      <c r="K529" s="14"/>
      <c r="L529" s="87"/>
    </row>
    <row r="530" spans="1:12" ht="12.75">
      <c r="A530" s="25"/>
      <c r="B530" s="26"/>
      <c r="C530" s="27"/>
      <c r="D530" s="54" t="s">
        <v>194</v>
      </c>
      <c r="E530" s="55" t="s">
        <v>213</v>
      </c>
      <c r="F530" s="87"/>
      <c r="G530" s="73"/>
      <c r="H530" s="14"/>
      <c r="I530" s="73"/>
      <c r="J530" s="14"/>
      <c r="K530" s="14"/>
      <c r="L530" s="87"/>
    </row>
    <row r="531" spans="1:12" ht="16.5" customHeight="1">
      <c r="A531" s="25"/>
      <c r="B531" s="26"/>
      <c r="C531" s="24"/>
      <c r="D531" s="54" t="s">
        <v>194</v>
      </c>
      <c r="E531" s="108" t="s">
        <v>215</v>
      </c>
      <c r="F531" s="87"/>
      <c r="G531" s="73"/>
      <c r="H531" s="14"/>
      <c r="I531" s="73"/>
      <c r="J531" s="14"/>
      <c r="K531" s="14"/>
      <c r="L531" s="87"/>
    </row>
    <row r="532" spans="1:12" ht="16.5" customHeight="1">
      <c r="A532" s="25"/>
      <c r="B532" s="26"/>
      <c r="C532" s="24"/>
      <c r="D532" s="54" t="s">
        <v>194</v>
      </c>
      <c r="E532" s="55" t="s">
        <v>216</v>
      </c>
      <c r="F532" s="87"/>
      <c r="G532" s="73"/>
      <c r="H532" s="14"/>
      <c r="I532" s="73"/>
      <c r="J532" s="14"/>
      <c r="K532" s="14"/>
      <c r="L532" s="87"/>
    </row>
    <row r="533" spans="1:12" ht="16.5" customHeight="1">
      <c r="A533" s="25">
        <f>A525+1</f>
        <v>66</v>
      </c>
      <c r="B533" s="26" t="s">
        <v>131</v>
      </c>
      <c r="C533" s="24" t="s">
        <v>132</v>
      </c>
      <c r="D533" s="43"/>
      <c r="E533" s="43"/>
      <c r="F533" s="88"/>
      <c r="G533" s="72"/>
      <c r="H533" s="43"/>
      <c r="I533" s="72"/>
      <c r="J533" s="43"/>
      <c r="K533" s="43">
        <f>SUM(K534:K540)</f>
        <v>0</v>
      </c>
      <c r="L533" s="88"/>
    </row>
    <row r="534" spans="1:12" ht="16.5" customHeight="1">
      <c r="A534" s="32"/>
      <c r="B534" s="33"/>
      <c r="C534" s="34"/>
      <c r="D534" s="54" t="s">
        <v>193</v>
      </c>
      <c r="E534" s="55" t="s">
        <v>195</v>
      </c>
      <c r="F534" s="87"/>
      <c r="G534" s="73"/>
      <c r="H534" s="57"/>
      <c r="I534" s="73"/>
      <c r="J534" s="57"/>
      <c r="K534" s="14"/>
      <c r="L534" s="87"/>
    </row>
    <row r="535" spans="1:12" ht="16.5" customHeight="1">
      <c r="A535" s="32"/>
      <c r="B535" s="33"/>
      <c r="C535" s="34"/>
      <c r="D535" s="54" t="s">
        <v>193</v>
      </c>
      <c r="E535" s="55" t="s">
        <v>196</v>
      </c>
      <c r="F535" s="87"/>
      <c r="G535" s="73"/>
      <c r="H535" s="121"/>
      <c r="I535" s="73"/>
      <c r="J535" s="57"/>
      <c r="K535" s="14"/>
      <c r="L535" s="87"/>
    </row>
    <row r="536" spans="1:12" ht="16.5" customHeight="1">
      <c r="A536" s="32"/>
      <c r="B536" s="33"/>
      <c r="C536" s="34"/>
      <c r="D536" s="54" t="s">
        <v>193</v>
      </c>
      <c r="E536" s="55" t="s">
        <v>209</v>
      </c>
      <c r="F536" s="87"/>
      <c r="G536" s="73"/>
      <c r="H536" s="14"/>
      <c r="I536" s="73"/>
      <c r="J536" s="14"/>
      <c r="K536" s="14"/>
      <c r="L536" s="87"/>
    </row>
    <row r="537" spans="1:12" ht="36.75" customHeight="1">
      <c r="A537" s="32"/>
      <c r="B537" s="33"/>
      <c r="C537" s="34"/>
      <c r="D537" s="54" t="s">
        <v>193</v>
      </c>
      <c r="E537" s="55" t="s">
        <v>197</v>
      </c>
      <c r="F537" s="87"/>
      <c r="G537" s="73"/>
      <c r="H537" s="120"/>
      <c r="I537" s="73"/>
      <c r="J537" s="57"/>
      <c r="K537" s="14"/>
      <c r="L537" s="87"/>
    </row>
    <row r="538" spans="1:12" ht="12.75">
      <c r="A538" s="25"/>
      <c r="B538" s="26"/>
      <c r="C538" s="27"/>
      <c r="D538" s="54" t="s">
        <v>194</v>
      </c>
      <c r="E538" s="55" t="s">
        <v>213</v>
      </c>
      <c r="F538" s="87"/>
      <c r="G538" s="73"/>
      <c r="H538" s="14"/>
      <c r="I538" s="73"/>
      <c r="J538" s="57"/>
      <c r="K538" s="14"/>
      <c r="L538" s="87"/>
    </row>
    <row r="539" spans="1:12" ht="16.5" customHeight="1">
      <c r="A539" s="32"/>
      <c r="B539" s="33"/>
      <c r="C539" s="34"/>
      <c r="D539" s="54" t="s">
        <v>194</v>
      </c>
      <c r="E539" s="108" t="s">
        <v>215</v>
      </c>
      <c r="F539" s="87"/>
      <c r="G539" s="73"/>
      <c r="H539" s="14"/>
      <c r="I539" s="73"/>
      <c r="J539" s="14"/>
      <c r="K539" s="14"/>
      <c r="L539" s="87"/>
    </row>
    <row r="540" spans="1:12" ht="16.5" customHeight="1">
      <c r="A540" s="32"/>
      <c r="B540" s="33"/>
      <c r="C540" s="34"/>
      <c r="D540" s="54" t="s">
        <v>194</v>
      </c>
      <c r="E540" s="55" t="s">
        <v>216</v>
      </c>
      <c r="F540" s="87"/>
      <c r="G540" s="73"/>
      <c r="H540" s="14"/>
      <c r="I540" s="73"/>
      <c r="J540" s="14"/>
      <c r="K540" s="14"/>
      <c r="L540" s="87"/>
    </row>
    <row r="541" spans="1:12" ht="16.5" customHeight="1">
      <c r="A541" s="32">
        <v>66</v>
      </c>
      <c r="B541" s="33" t="s">
        <v>212</v>
      </c>
      <c r="C541" s="34" t="s">
        <v>133</v>
      </c>
      <c r="D541" s="43"/>
      <c r="E541" s="43"/>
      <c r="F541" s="88"/>
      <c r="G541" s="72"/>
      <c r="H541" s="43"/>
      <c r="I541" s="72"/>
      <c r="J541" s="43"/>
      <c r="K541" s="43">
        <f>SUM(K542:K548)</f>
        <v>208.09</v>
      </c>
      <c r="L541" s="88"/>
    </row>
    <row r="542" spans="1:12" ht="16.5" customHeight="1">
      <c r="A542" s="32"/>
      <c r="B542" s="33"/>
      <c r="C542" s="34"/>
      <c r="D542" s="54" t="s">
        <v>193</v>
      </c>
      <c r="E542" s="55" t="s">
        <v>195</v>
      </c>
      <c r="F542" s="87"/>
      <c r="G542" s="73"/>
      <c r="H542" s="14"/>
      <c r="I542" s="73"/>
      <c r="J542" s="14"/>
      <c r="K542" s="14"/>
      <c r="L542" s="87"/>
    </row>
    <row r="543" spans="1:12" ht="16.5" customHeight="1">
      <c r="A543" s="32"/>
      <c r="B543" s="33"/>
      <c r="C543" s="34"/>
      <c r="D543" s="54" t="s">
        <v>193</v>
      </c>
      <c r="E543" s="55" t="s">
        <v>196</v>
      </c>
      <c r="F543" s="87" t="s">
        <v>266</v>
      </c>
      <c r="G543" s="73">
        <v>43846</v>
      </c>
      <c r="H543" s="99" t="s">
        <v>224</v>
      </c>
      <c r="I543" s="73">
        <v>43852</v>
      </c>
      <c r="J543" s="87" t="s">
        <v>264</v>
      </c>
      <c r="K543" s="14">
        <v>208.09</v>
      </c>
      <c r="L543" s="87" t="s">
        <v>237</v>
      </c>
    </row>
    <row r="544" spans="1:12" ht="16.5" customHeight="1">
      <c r="A544" s="32"/>
      <c r="B544" s="33"/>
      <c r="C544" s="34"/>
      <c r="D544" s="54" t="s">
        <v>193</v>
      </c>
      <c r="E544" s="55" t="s">
        <v>209</v>
      </c>
      <c r="F544" s="87"/>
      <c r="G544" s="73"/>
      <c r="H544" s="14"/>
      <c r="I544" s="73"/>
      <c r="J544" s="14"/>
      <c r="K544" s="14"/>
      <c r="L544" s="87"/>
    </row>
    <row r="545" spans="1:12" ht="16.5" customHeight="1">
      <c r="A545" s="32"/>
      <c r="B545" s="33"/>
      <c r="C545" s="34"/>
      <c r="D545" s="54" t="s">
        <v>193</v>
      </c>
      <c r="E545" s="55" t="s">
        <v>197</v>
      </c>
      <c r="F545" s="87"/>
      <c r="G545" s="73"/>
      <c r="H545" s="14"/>
      <c r="I545" s="73"/>
      <c r="J545" s="14"/>
      <c r="K545" s="14"/>
      <c r="L545" s="87"/>
    </row>
    <row r="546" spans="1:12" ht="12.75">
      <c r="A546" s="25"/>
      <c r="B546" s="26"/>
      <c r="C546" s="27"/>
      <c r="D546" s="54" t="s">
        <v>194</v>
      </c>
      <c r="E546" s="55" t="s">
        <v>213</v>
      </c>
      <c r="F546" s="87"/>
      <c r="G546" s="73"/>
      <c r="H546" s="14"/>
      <c r="I546" s="73"/>
      <c r="J546" s="14"/>
      <c r="K546" s="14"/>
      <c r="L546" s="87"/>
    </row>
    <row r="547" spans="1:12" ht="16.5" customHeight="1">
      <c r="A547" s="32"/>
      <c r="B547" s="33"/>
      <c r="C547" s="34"/>
      <c r="D547" s="54" t="s">
        <v>194</v>
      </c>
      <c r="E547" s="56" t="s">
        <v>201</v>
      </c>
      <c r="F547" s="87"/>
      <c r="G547" s="73"/>
      <c r="H547" s="14"/>
      <c r="I547" s="73"/>
      <c r="J547" s="14"/>
      <c r="K547" s="14"/>
      <c r="L547" s="87"/>
    </row>
    <row r="548" spans="1:12" ht="16.5" customHeight="1">
      <c r="A548" s="32"/>
      <c r="B548" s="33"/>
      <c r="C548" s="34"/>
      <c r="D548" s="54" t="s">
        <v>194</v>
      </c>
      <c r="E548" s="55" t="s">
        <v>200</v>
      </c>
      <c r="F548" s="87"/>
      <c r="G548" s="73"/>
      <c r="H548" s="14"/>
      <c r="I548" s="73"/>
      <c r="J548" s="14"/>
      <c r="K548" s="14"/>
      <c r="L548" s="87"/>
    </row>
    <row r="549" spans="1:12" ht="13.5" thickBot="1">
      <c r="A549" s="160" t="s">
        <v>219</v>
      </c>
      <c r="B549" s="160"/>
      <c r="C549" s="160"/>
      <c r="D549" s="15"/>
      <c r="E549" s="15"/>
      <c r="F549" s="93"/>
      <c r="G549" s="77"/>
      <c r="H549" s="15"/>
      <c r="I549" s="77"/>
      <c r="J549" s="15"/>
      <c r="K549" s="15">
        <f>SUM(K421+K429+K437+K445+K453+K461+K469+K477+K485+K493+K501+K509+K517+K525+K533+K541)</f>
        <v>1249.4199999999998</v>
      </c>
      <c r="L549" s="93"/>
    </row>
    <row r="550" spans="1:12" ht="12.75">
      <c r="A550" s="39"/>
      <c r="B550" s="39"/>
      <c r="C550" s="39"/>
      <c r="D550" s="37"/>
      <c r="E550" s="37"/>
      <c r="F550" s="94"/>
      <c r="G550" s="78"/>
      <c r="H550" s="37"/>
      <c r="I550" s="78"/>
      <c r="J550" s="37"/>
      <c r="K550" s="37"/>
      <c r="L550" s="94"/>
    </row>
    <row r="551" spans="1:12" ht="15.75">
      <c r="A551" s="153" t="s">
        <v>134</v>
      </c>
      <c r="B551" s="154"/>
      <c r="C551" s="155"/>
      <c r="D551" s="38"/>
      <c r="E551" s="38"/>
      <c r="F551" s="95"/>
      <c r="G551" s="79"/>
      <c r="H551" s="38"/>
      <c r="I551" s="79"/>
      <c r="J551" s="38"/>
      <c r="K551" s="38"/>
      <c r="L551" s="95"/>
    </row>
    <row r="552" spans="1:12" ht="12.75">
      <c r="A552" s="40">
        <v>67</v>
      </c>
      <c r="B552" s="26" t="s">
        <v>135</v>
      </c>
      <c r="C552" s="24" t="s">
        <v>136</v>
      </c>
      <c r="D552" s="43"/>
      <c r="E552" s="43"/>
      <c r="F552" s="88"/>
      <c r="G552" s="72"/>
      <c r="H552" s="43"/>
      <c r="I552" s="72"/>
      <c r="J552" s="43"/>
      <c r="K552" s="43">
        <f>SUM(K553:K559)</f>
        <v>0</v>
      </c>
      <c r="L552" s="88"/>
    </row>
    <row r="553" spans="1:12" ht="12.75">
      <c r="A553" s="40"/>
      <c r="B553" s="26"/>
      <c r="C553" s="24"/>
      <c r="D553" s="54" t="s">
        <v>193</v>
      </c>
      <c r="E553" s="55" t="s">
        <v>195</v>
      </c>
      <c r="F553" s="87"/>
      <c r="G553" s="73"/>
      <c r="H553" s="14"/>
      <c r="I553" s="73"/>
      <c r="J553" s="14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196</v>
      </c>
      <c r="F554" s="116"/>
      <c r="G554" s="114"/>
      <c r="H554" s="120"/>
      <c r="I554" s="73"/>
      <c r="J554" s="57"/>
      <c r="K554" s="14"/>
      <c r="L554" s="87"/>
    </row>
    <row r="555" spans="1:13" ht="12.75">
      <c r="A555" s="40"/>
      <c r="B555" s="26"/>
      <c r="C555" s="24"/>
      <c r="D555" s="54" t="s">
        <v>193</v>
      </c>
      <c r="E555" s="55" t="s">
        <v>209</v>
      </c>
      <c r="F555" s="87"/>
      <c r="G555" s="73"/>
      <c r="H555" s="14"/>
      <c r="I555" s="73"/>
      <c r="J555" s="57"/>
      <c r="K555" s="14"/>
      <c r="L555" s="87"/>
      <c r="M555">
        <v>39</v>
      </c>
    </row>
    <row r="556" spans="1:12" ht="12.75">
      <c r="A556" s="40"/>
      <c r="B556" s="26"/>
      <c r="C556" s="24"/>
      <c r="D556" s="54" t="s">
        <v>193</v>
      </c>
      <c r="E556" s="55" t="s">
        <v>197</v>
      </c>
      <c r="F556" s="87"/>
      <c r="G556" s="73"/>
      <c r="H556" s="14"/>
      <c r="I556" s="73"/>
      <c r="J556" s="14"/>
      <c r="K556" s="14"/>
      <c r="L556" s="87"/>
    </row>
    <row r="557" spans="1:12" ht="12.75">
      <c r="A557" s="25"/>
      <c r="B557" s="26"/>
      <c r="C557" s="27"/>
      <c r="D557" s="54" t="s">
        <v>194</v>
      </c>
      <c r="E557" s="55" t="s">
        <v>213</v>
      </c>
      <c r="F557" s="87"/>
      <c r="G557" s="73"/>
      <c r="H557" s="14"/>
      <c r="I557" s="73"/>
      <c r="J557" s="14"/>
      <c r="K557" s="14"/>
      <c r="L557" s="87"/>
    </row>
    <row r="558" spans="1:12" ht="12.75">
      <c r="A558" s="40"/>
      <c r="B558" s="26"/>
      <c r="C558" s="24"/>
      <c r="D558" s="54" t="s">
        <v>194</v>
      </c>
      <c r="E558" s="108" t="s">
        <v>215</v>
      </c>
      <c r="F558" s="87"/>
      <c r="G558" s="73"/>
      <c r="H558" s="14"/>
      <c r="I558" s="73"/>
      <c r="J558" s="14"/>
      <c r="K558" s="14"/>
      <c r="L558" s="87"/>
    </row>
    <row r="559" spans="1:12" ht="12.75">
      <c r="A559" s="40"/>
      <c r="B559" s="26"/>
      <c r="C559" s="24"/>
      <c r="D559" s="54" t="s">
        <v>194</v>
      </c>
      <c r="E559" s="55" t="s">
        <v>216</v>
      </c>
      <c r="F559" s="87"/>
      <c r="G559" s="73"/>
      <c r="H559" s="14"/>
      <c r="I559" s="73"/>
      <c r="J559" s="14"/>
      <c r="K559" s="14"/>
      <c r="L559" s="87"/>
    </row>
    <row r="560" spans="1:12" ht="12.75">
      <c r="A560" s="40">
        <v>68</v>
      </c>
      <c r="B560" s="26" t="s">
        <v>137</v>
      </c>
      <c r="C560" s="24" t="s">
        <v>138</v>
      </c>
      <c r="D560" s="43"/>
      <c r="E560" s="43"/>
      <c r="F560" s="88"/>
      <c r="G560" s="72"/>
      <c r="H560" s="43"/>
      <c r="I560" s="72"/>
      <c r="J560" s="43"/>
      <c r="K560" s="43">
        <f>SUM(K561:K567)</f>
        <v>0</v>
      </c>
      <c r="L560" s="88"/>
    </row>
    <row r="561" spans="1:12" ht="12.75">
      <c r="A561" s="40"/>
      <c r="B561" s="26"/>
      <c r="C561" s="24"/>
      <c r="D561" s="54" t="s">
        <v>193</v>
      </c>
      <c r="E561" s="55" t="s">
        <v>195</v>
      </c>
      <c r="F561" s="87"/>
      <c r="G561" s="73"/>
      <c r="H561" s="57"/>
      <c r="I561" s="73"/>
      <c r="J561" s="14"/>
      <c r="K561" s="14"/>
      <c r="L561" s="87"/>
    </row>
    <row r="562" spans="1:13" ht="12.75">
      <c r="A562" s="40"/>
      <c r="B562" s="26"/>
      <c r="C562" s="24"/>
      <c r="D562" s="54" t="s">
        <v>193</v>
      </c>
      <c r="E562" s="55" t="s">
        <v>196</v>
      </c>
      <c r="F562" s="87"/>
      <c r="G562" s="73"/>
      <c r="H562" s="14"/>
      <c r="I562" s="73"/>
      <c r="J562" s="57"/>
      <c r="K562" s="14"/>
      <c r="L562" s="87"/>
      <c r="M562">
        <v>5</v>
      </c>
    </row>
    <row r="563" spans="1:13" ht="12.75">
      <c r="A563" s="40"/>
      <c r="B563" s="26"/>
      <c r="C563" s="24"/>
      <c r="D563" s="54" t="s">
        <v>193</v>
      </c>
      <c r="E563" s="55" t="s">
        <v>209</v>
      </c>
      <c r="F563" s="87"/>
      <c r="G563" s="73"/>
      <c r="H563" s="14"/>
      <c r="I563" s="73"/>
      <c r="J563" s="57"/>
      <c r="K563" s="14"/>
      <c r="L563" s="87"/>
      <c r="M563">
        <v>5</v>
      </c>
    </row>
    <row r="564" spans="1:12" ht="12.75">
      <c r="A564" s="40"/>
      <c r="B564" s="26"/>
      <c r="C564" s="24"/>
      <c r="D564" s="54" t="s">
        <v>193</v>
      </c>
      <c r="E564" s="55" t="s">
        <v>197</v>
      </c>
      <c r="F564" s="87"/>
      <c r="G564" s="73"/>
      <c r="H564" s="14"/>
      <c r="I564" s="73"/>
      <c r="J564" s="14"/>
      <c r="K564" s="14"/>
      <c r="L564" s="87"/>
    </row>
    <row r="565" spans="1:12" ht="12.75">
      <c r="A565" s="25"/>
      <c r="B565" s="26"/>
      <c r="C565" s="27"/>
      <c r="D565" s="54" t="s">
        <v>194</v>
      </c>
      <c r="E565" s="55" t="s">
        <v>213</v>
      </c>
      <c r="F565" s="87"/>
      <c r="G565" s="73"/>
      <c r="H565" s="14"/>
      <c r="I565" s="73"/>
      <c r="J565" s="14"/>
      <c r="K565" s="14"/>
      <c r="L565" s="87"/>
    </row>
    <row r="566" spans="1:12" ht="12.75">
      <c r="A566" s="40"/>
      <c r="B566" s="26"/>
      <c r="C566" s="24"/>
      <c r="D566" s="54" t="s">
        <v>194</v>
      </c>
      <c r="E566" s="108" t="s">
        <v>215</v>
      </c>
      <c r="F566" s="87"/>
      <c r="G566" s="73"/>
      <c r="H566" s="14"/>
      <c r="I566" s="73"/>
      <c r="J566" s="14"/>
      <c r="K566" s="14"/>
      <c r="L566" s="87"/>
    </row>
    <row r="567" spans="1:12" ht="12.75">
      <c r="A567" s="40"/>
      <c r="B567" s="26"/>
      <c r="C567" s="24"/>
      <c r="D567" s="54" t="s">
        <v>194</v>
      </c>
      <c r="E567" s="55" t="s">
        <v>216</v>
      </c>
      <c r="F567" s="87"/>
      <c r="G567" s="73"/>
      <c r="H567" s="14"/>
      <c r="I567" s="73"/>
      <c r="J567" s="14"/>
      <c r="K567" s="14"/>
      <c r="L567" s="87"/>
    </row>
    <row r="568" spans="1:12" ht="17.25" customHeight="1">
      <c r="A568" s="40">
        <v>69</v>
      </c>
      <c r="B568" s="26" t="s">
        <v>139</v>
      </c>
      <c r="C568" s="24" t="s">
        <v>140</v>
      </c>
      <c r="D568" s="43"/>
      <c r="E568" s="43"/>
      <c r="F568" s="88"/>
      <c r="G568" s="72"/>
      <c r="H568" s="43"/>
      <c r="I568" s="72"/>
      <c r="J568" s="43"/>
      <c r="K568" s="43">
        <f>SUM(K569:K575)</f>
        <v>0</v>
      </c>
      <c r="L568" s="88"/>
    </row>
    <row r="569" spans="1:12" ht="17.25" customHeight="1">
      <c r="A569" s="40"/>
      <c r="B569" s="26"/>
      <c r="C569" s="24"/>
      <c r="D569" s="54" t="s">
        <v>193</v>
      </c>
      <c r="E569" s="55" t="s">
        <v>195</v>
      </c>
      <c r="F569" s="87"/>
      <c r="G569" s="73"/>
      <c r="H569" s="57"/>
      <c r="I569" s="73"/>
      <c r="J569" s="14"/>
      <c r="K569" s="14"/>
      <c r="L569" s="87"/>
    </row>
    <row r="570" spans="1:12" ht="17.25" customHeight="1">
      <c r="A570" s="40"/>
      <c r="B570" s="26"/>
      <c r="C570" s="24"/>
      <c r="D570" s="54" t="s">
        <v>193</v>
      </c>
      <c r="E570" s="55" t="s">
        <v>196</v>
      </c>
      <c r="F570" s="87"/>
      <c r="G570" s="73"/>
      <c r="H570" s="14"/>
      <c r="I570" s="73"/>
      <c r="J570" s="57"/>
      <c r="K570" s="14"/>
      <c r="L570" s="87"/>
    </row>
    <row r="571" spans="1:12" ht="17.25" customHeight="1">
      <c r="A571" s="40"/>
      <c r="B571" s="26"/>
      <c r="C571" s="24"/>
      <c r="D571" s="54" t="s">
        <v>193</v>
      </c>
      <c r="E571" s="55" t="s">
        <v>209</v>
      </c>
      <c r="F571" s="87"/>
      <c r="G571" s="73"/>
      <c r="H571" s="14"/>
      <c r="I571" s="73"/>
      <c r="J571" s="57"/>
      <c r="K571" s="14"/>
      <c r="L571" s="87"/>
    </row>
    <row r="572" spans="1:12" ht="17.25" customHeight="1">
      <c r="A572" s="40"/>
      <c r="B572" s="26"/>
      <c r="C572" s="24"/>
      <c r="D572" s="54" t="s">
        <v>193</v>
      </c>
      <c r="E572" s="55" t="s">
        <v>197</v>
      </c>
      <c r="F572" s="87"/>
      <c r="G572" s="73"/>
      <c r="H572" s="14"/>
      <c r="I572" s="73"/>
      <c r="J572" s="14"/>
      <c r="K572" s="14"/>
      <c r="L572" s="87"/>
    </row>
    <row r="573" spans="1:12" ht="12.75">
      <c r="A573" s="25"/>
      <c r="B573" s="26"/>
      <c r="C573" s="27"/>
      <c r="D573" s="54" t="s">
        <v>194</v>
      </c>
      <c r="E573" s="55" t="s">
        <v>213</v>
      </c>
      <c r="F573" s="87"/>
      <c r="G573" s="73"/>
      <c r="H573" s="14"/>
      <c r="I573" s="73"/>
      <c r="J573" s="14"/>
      <c r="K573" s="14"/>
      <c r="L573" s="87"/>
    </row>
    <row r="574" spans="1:12" ht="17.25" customHeight="1">
      <c r="A574" s="40"/>
      <c r="B574" s="26"/>
      <c r="C574" s="24"/>
      <c r="D574" s="54" t="s">
        <v>194</v>
      </c>
      <c r="E574" s="108" t="s">
        <v>215</v>
      </c>
      <c r="F574" s="87"/>
      <c r="G574" s="73"/>
      <c r="H574" s="14"/>
      <c r="I574" s="73"/>
      <c r="J574" s="14"/>
      <c r="K574" s="14"/>
      <c r="L574" s="87"/>
    </row>
    <row r="575" spans="1:12" ht="17.25" customHeight="1">
      <c r="A575" s="40"/>
      <c r="B575" s="26"/>
      <c r="C575" s="24"/>
      <c r="D575" s="54" t="s">
        <v>194</v>
      </c>
      <c r="E575" s="55" t="s">
        <v>216</v>
      </c>
      <c r="F575" s="87"/>
      <c r="G575" s="73"/>
      <c r="H575" s="14"/>
      <c r="I575" s="73"/>
      <c r="J575" s="14"/>
      <c r="K575" s="14"/>
      <c r="L575" s="87"/>
    </row>
    <row r="576" spans="1:12" ht="15.75" customHeight="1">
      <c r="A576" s="40">
        <v>70</v>
      </c>
      <c r="B576" s="26" t="s">
        <v>141</v>
      </c>
      <c r="C576" s="24" t="s">
        <v>142</v>
      </c>
      <c r="D576" s="43"/>
      <c r="E576" s="43"/>
      <c r="F576" s="88"/>
      <c r="G576" s="72"/>
      <c r="H576" s="43"/>
      <c r="I576" s="72"/>
      <c r="J576" s="43"/>
      <c r="K576" s="43">
        <f>SUM(K577:K583)</f>
        <v>0</v>
      </c>
      <c r="L576" s="88"/>
    </row>
    <row r="577" spans="1:12" ht="15.75" customHeight="1">
      <c r="A577" s="40"/>
      <c r="B577" s="26"/>
      <c r="C577" s="24"/>
      <c r="D577" s="54" t="s">
        <v>193</v>
      </c>
      <c r="E577" s="55" t="s">
        <v>195</v>
      </c>
      <c r="F577" s="87"/>
      <c r="G577" s="73"/>
      <c r="H577" s="57"/>
      <c r="I577" s="73"/>
      <c r="J577" s="14"/>
      <c r="K577" s="14"/>
      <c r="L577" s="87"/>
    </row>
    <row r="578" spans="1:12" ht="15.75" customHeight="1">
      <c r="A578" s="40"/>
      <c r="B578" s="26"/>
      <c r="C578" s="24"/>
      <c r="D578" s="54" t="s">
        <v>193</v>
      </c>
      <c r="E578" s="55" t="s">
        <v>196</v>
      </c>
      <c r="F578" s="87"/>
      <c r="G578" s="73"/>
      <c r="H578" s="57"/>
      <c r="I578" s="73"/>
      <c r="J578" s="14"/>
      <c r="K578" s="14"/>
      <c r="L578" s="87"/>
    </row>
    <row r="579" spans="1:12" ht="15.75" customHeight="1">
      <c r="A579" s="40"/>
      <c r="B579" s="26"/>
      <c r="C579" s="24"/>
      <c r="D579" s="54" t="s">
        <v>193</v>
      </c>
      <c r="E579" s="55" t="s">
        <v>209</v>
      </c>
      <c r="F579" s="87"/>
      <c r="G579" s="73"/>
      <c r="H579" s="14"/>
      <c r="I579" s="73"/>
      <c r="J579" s="14"/>
      <c r="K579" s="14"/>
      <c r="L579" s="87"/>
    </row>
    <row r="580" spans="1:12" ht="15.75" customHeight="1">
      <c r="A580" s="40"/>
      <c r="B580" s="26"/>
      <c r="C580" s="24"/>
      <c r="D580" s="54" t="s">
        <v>193</v>
      </c>
      <c r="E580" s="55" t="s">
        <v>197</v>
      </c>
      <c r="F580" s="87"/>
      <c r="G580" s="73"/>
      <c r="H580" s="14"/>
      <c r="I580" s="73"/>
      <c r="J580" s="14"/>
      <c r="K580" s="14"/>
      <c r="L580" s="87"/>
    </row>
    <row r="581" spans="1:12" ht="12.75">
      <c r="A581" s="25"/>
      <c r="B581" s="26"/>
      <c r="C581" s="27"/>
      <c r="D581" s="54" t="s">
        <v>194</v>
      </c>
      <c r="E581" s="55" t="s">
        <v>213</v>
      </c>
      <c r="F581" s="87"/>
      <c r="G581" s="73"/>
      <c r="H581" s="14"/>
      <c r="I581" s="73"/>
      <c r="J581" s="14"/>
      <c r="K581" s="14"/>
      <c r="L581" s="87"/>
    </row>
    <row r="582" spans="1:12" ht="15.75" customHeight="1">
      <c r="A582" s="40"/>
      <c r="B582" s="26"/>
      <c r="C582" s="24"/>
      <c r="D582" s="54" t="s">
        <v>194</v>
      </c>
      <c r="E582" s="108" t="s">
        <v>215</v>
      </c>
      <c r="F582" s="87"/>
      <c r="G582" s="73"/>
      <c r="H582" s="14"/>
      <c r="I582" s="73"/>
      <c r="J582" s="14"/>
      <c r="K582" s="14"/>
      <c r="L582" s="87"/>
    </row>
    <row r="583" spans="1:12" ht="15.75" customHeight="1">
      <c r="A583" s="40"/>
      <c r="B583" s="26"/>
      <c r="C583" s="24"/>
      <c r="D583" s="54" t="s">
        <v>194</v>
      </c>
      <c r="E583" s="55" t="s">
        <v>216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>
        <v>71</v>
      </c>
      <c r="B584" s="26" t="s">
        <v>143</v>
      </c>
      <c r="C584" s="24" t="s">
        <v>144</v>
      </c>
      <c r="D584" s="43"/>
      <c r="E584" s="43"/>
      <c r="F584" s="88"/>
      <c r="G584" s="72"/>
      <c r="H584" s="43"/>
      <c r="I584" s="72"/>
      <c r="J584" s="43"/>
      <c r="K584" s="43">
        <f>SUM(K585:K591)</f>
        <v>0</v>
      </c>
      <c r="L584" s="88"/>
    </row>
    <row r="585" spans="1:12" ht="12.75">
      <c r="A585" s="40"/>
      <c r="B585" s="26"/>
      <c r="C585" s="24"/>
      <c r="D585" s="54" t="s">
        <v>193</v>
      </c>
      <c r="E585" s="55" t="s">
        <v>195</v>
      </c>
      <c r="F585" s="87"/>
      <c r="G585" s="73"/>
      <c r="H585" s="14"/>
      <c r="I585" s="73"/>
      <c r="J585" s="14"/>
      <c r="K585" s="14"/>
      <c r="L585" s="87"/>
    </row>
    <row r="586" spans="1:13" ht="12.75">
      <c r="A586" s="40"/>
      <c r="B586" s="26"/>
      <c r="C586" s="24"/>
      <c r="D586" s="54" t="s">
        <v>193</v>
      </c>
      <c r="E586" s="55" t="s">
        <v>196</v>
      </c>
      <c r="F586" s="87"/>
      <c r="G586" s="73"/>
      <c r="H586" s="14"/>
      <c r="I586" s="73"/>
      <c r="J586" s="57"/>
      <c r="K586" s="14"/>
      <c r="L586" s="87"/>
      <c r="M586">
        <v>8</v>
      </c>
    </row>
    <row r="587" spans="1:13" ht="12.75">
      <c r="A587" s="40"/>
      <c r="B587" s="26"/>
      <c r="C587" s="24"/>
      <c r="D587" s="54" t="s">
        <v>193</v>
      </c>
      <c r="E587" s="55" t="s">
        <v>209</v>
      </c>
      <c r="F587" s="87"/>
      <c r="G587" s="73"/>
      <c r="H587" s="14"/>
      <c r="I587" s="73"/>
      <c r="J587" s="57"/>
      <c r="K587" s="14"/>
      <c r="L587" s="87"/>
      <c r="M587">
        <v>8</v>
      </c>
    </row>
    <row r="588" spans="1:12" ht="12.75">
      <c r="A588" s="40"/>
      <c r="B588" s="26"/>
      <c r="C588" s="24"/>
      <c r="D588" s="54" t="s">
        <v>193</v>
      </c>
      <c r="E588" s="55" t="s">
        <v>197</v>
      </c>
      <c r="F588" s="87"/>
      <c r="G588" s="73"/>
      <c r="H588" s="14"/>
      <c r="I588" s="73"/>
      <c r="J588" s="14"/>
      <c r="K588" s="14"/>
      <c r="L588" s="87"/>
    </row>
    <row r="589" spans="1:12" ht="12.75">
      <c r="A589" s="25"/>
      <c r="B589" s="26"/>
      <c r="C589" s="27"/>
      <c r="D589" s="54" t="s">
        <v>194</v>
      </c>
      <c r="E589" s="55" t="s">
        <v>213</v>
      </c>
      <c r="F589" s="87"/>
      <c r="G589" s="73"/>
      <c r="H589" s="14"/>
      <c r="I589" s="73"/>
      <c r="J589" s="14"/>
      <c r="K589" s="14"/>
      <c r="L589" s="87"/>
    </row>
    <row r="590" spans="1:12" ht="12.75">
      <c r="A590" s="40"/>
      <c r="B590" s="26"/>
      <c r="C590" s="24"/>
      <c r="D590" s="54" t="s">
        <v>194</v>
      </c>
      <c r="E590" s="108" t="s">
        <v>215</v>
      </c>
      <c r="F590" s="87"/>
      <c r="G590" s="73"/>
      <c r="H590" s="14"/>
      <c r="I590" s="73"/>
      <c r="J590" s="14"/>
      <c r="K590" s="14"/>
      <c r="L590" s="87"/>
    </row>
    <row r="591" spans="1:12" ht="12.75">
      <c r="A591" s="40"/>
      <c r="B591" s="26"/>
      <c r="C591" s="24"/>
      <c r="D591" s="54" t="s">
        <v>194</v>
      </c>
      <c r="E591" s="55" t="s">
        <v>216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>
        <v>72</v>
      </c>
      <c r="B592" s="26" t="s">
        <v>145</v>
      </c>
      <c r="C592" s="24" t="s">
        <v>146</v>
      </c>
      <c r="D592" s="43"/>
      <c r="E592" s="43"/>
      <c r="F592" s="88"/>
      <c r="G592" s="72"/>
      <c r="H592" s="43"/>
      <c r="I592" s="72"/>
      <c r="J592" s="43"/>
      <c r="K592" s="43">
        <f>SUM(K593:K599)</f>
        <v>0</v>
      </c>
      <c r="L592" s="88"/>
    </row>
    <row r="593" spans="1:12" ht="12.75">
      <c r="A593" s="40"/>
      <c r="B593" s="26"/>
      <c r="C593" s="24"/>
      <c r="D593" s="54" t="s">
        <v>193</v>
      </c>
      <c r="E593" s="55" t="s">
        <v>195</v>
      </c>
      <c r="F593" s="87"/>
      <c r="G593" s="73"/>
      <c r="H593" s="57"/>
      <c r="I593" s="73"/>
      <c r="J593" s="14"/>
      <c r="K593" s="14"/>
      <c r="L593" s="87"/>
    </row>
    <row r="594" spans="1:13" ht="12.75">
      <c r="A594" s="40"/>
      <c r="B594" s="26"/>
      <c r="C594" s="24"/>
      <c r="D594" s="54" t="s">
        <v>193</v>
      </c>
      <c r="E594" s="55" t="s">
        <v>196</v>
      </c>
      <c r="F594" s="87"/>
      <c r="G594" s="73"/>
      <c r="H594" s="14"/>
      <c r="I594" s="73"/>
      <c r="J594" s="57"/>
      <c r="K594" s="14"/>
      <c r="L594" s="87"/>
      <c r="M594">
        <v>36</v>
      </c>
    </row>
    <row r="595" spans="1:12" ht="12.75">
      <c r="A595" s="40"/>
      <c r="B595" s="26"/>
      <c r="C595" s="24"/>
      <c r="D595" s="54" t="s">
        <v>193</v>
      </c>
      <c r="E595" s="55" t="s">
        <v>209</v>
      </c>
      <c r="F595" s="87"/>
      <c r="G595" s="73"/>
      <c r="H595" s="14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193</v>
      </c>
      <c r="E596" s="55" t="s">
        <v>197</v>
      </c>
      <c r="F596" s="87"/>
      <c r="G596" s="73"/>
      <c r="H596" s="14"/>
      <c r="I596" s="73"/>
      <c r="J596" s="14"/>
      <c r="K596" s="14"/>
      <c r="L596" s="87"/>
    </row>
    <row r="597" spans="1:12" ht="12.75">
      <c r="A597" s="25"/>
      <c r="B597" s="26"/>
      <c r="C597" s="27"/>
      <c r="D597" s="54" t="s">
        <v>194</v>
      </c>
      <c r="E597" s="55" t="s">
        <v>213</v>
      </c>
      <c r="F597" s="87"/>
      <c r="G597" s="73"/>
      <c r="H597" s="120"/>
      <c r="I597" s="73"/>
      <c r="J597" s="57"/>
      <c r="K597" s="14"/>
      <c r="L597" s="87"/>
    </row>
    <row r="598" spans="1:12" ht="12.75">
      <c r="A598" s="40"/>
      <c r="B598" s="26"/>
      <c r="C598" s="24"/>
      <c r="D598" s="54" t="s">
        <v>194</v>
      </c>
      <c r="E598" s="108" t="s">
        <v>215</v>
      </c>
      <c r="F598" s="87"/>
      <c r="G598" s="73"/>
      <c r="H598" s="14"/>
      <c r="I598" s="73"/>
      <c r="J598" s="14"/>
      <c r="K598" s="14"/>
      <c r="L598" s="87"/>
    </row>
    <row r="599" spans="1:12" ht="12.75">
      <c r="A599" s="40"/>
      <c r="B599" s="26"/>
      <c r="C599" s="24"/>
      <c r="D599" s="54" t="s">
        <v>194</v>
      </c>
      <c r="E599" s="55" t="s">
        <v>216</v>
      </c>
      <c r="F599" s="87"/>
      <c r="G599" s="73"/>
      <c r="H599" s="14"/>
      <c r="I599" s="73"/>
      <c r="J599" s="14"/>
      <c r="K599" s="14"/>
      <c r="L599" s="87"/>
    </row>
    <row r="600" spans="1:12" ht="12.75">
      <c r="A600" s="40">
        <v>73</v>
      </c>
      <c r="B600" s="26" t="s">
        <v>147</v>
      </c>
      <c r="C600" s="24" t="s">
        <v>148</v>
      </c>
      <c r="D600" s="43"/>
      <c r="E600" s="43"/>
      <c r="F600" s="88"/>
      <c r="G600" s="72"/>
      <c r="H600" s="43"/>
      <c r="I600" s="72"/>
      <c r="J600" s="43"/>
      <c r="K600" s="43">
        <f>SUM(K601:K607)</f>
        <v>0</v>
      </c>
      <c r="L600" s="88"/>
    </row>
    <row r="601" spans="1:12" ht="12.75">
      <c r="A601" s="40"/>
      <c r="B601" s="26"/>
      <c r="C601" s="24"/>
      <c r="D601" s="54" t="s">
        <v>193</v>
      </c>
      <c r="E601" s="55" t="s">
        <v>195</v>
      </c>
      <c r="F601" s="87"/>
      <c r="G601" s="73"/>
      <c r="H601" s="57"/>
      <c r="I601" s="73"/>
      <c r="J601" s="14"/>
      <c r="K601" s="14"/>
      <c r="L601" s="87"/>
    </row>
    <row r="602" spans="1:13" ht="12.75">
      <c r="A602" s="40"/>
      <c r="B602" s="26"/>
      <c r="C602" s="24"/>
      <c r="D602" s="54" t="s">
        <v>193</v>
      </c>
      <c r="E602" s="55" t="s">
        <v>196</v>
      </c>
      <c r="F602" s="87"/>
      <c r="G602" s="73"/>
      <c r="H602" s="14"/>
      <c r="I602" s="73"/>
      <c r="J602" s="57"/>
      <c r="K602" s="14"/>
      <c r="L602" s="87"/>
      <c r="M602">
        <v>51</v>
      </c>
    </row>
    <row r="603" spans="1:13" ht="12.75">
      <c r="A603" s="40"/>
      <c r="B603" s="26"/>
      <c r="C603" s="24"/>
      <c r="D603" s="54" t="s">
        <v>193</v>
      </c>
      <c r="E603" s="55" t="s">
        <v>209</v>
      </c>
      <c r="F603" s="87"/>
      <c r="G603" s="73"/>
      <c r="H603" s="14"/>
      <c r="I603" s="73"/>
      <c r="J603" s="57"/>
      <c r="K603" s="14"/>
      <c r="L603" s="87"/>
      <c r="M603">
        <v>51</v>
      </c>
    </row>
    <row r="604" spans="1:12" ht="12.75">
      <c r="A604" s="40"/>
      <c r="B604" s="26"/>
      <c r="C604" s="24"/>
      <c r="D604" s="54" t="s">
        <v>193</v>
      </c>
      <c r="E604" s="55" t="s">
        <v>197</v>
      </c>
      <c r="F604" s="87"/>
      <c r="G604" s="73"/>
      <c r="H604" s="14"/>
      <c r="I604" s="73"/>
      <c r="J604" s="57"/>
      <c r="K604" s="14"/>
      <c r="L604" s="87"/>
    </row>
    <row r="605" spans="1:12" ht="12.75">
      <c r="A605" s="25"/>
      <c r="B605" s="26"/>
      <c r="C605" s="27"/>
      <c r="D605" s="54" t="s">
        <v>194</v>
      </c>
      <c r="E605" s="55" t="s">
        <v>213</v>
      </c>
      <c r="F605" s="87"/>
      <c r="G605" s="73"/>
      <c r="H605" s="117"/>
      <c r="I605" s="87"/>
      <c r="J605" s="57"/>
      <c r="K605" s="14"/>
      <c r="L605" s="87"/>
    </row>
    <row r="606" spans="1:12" ht="12.75">
      <c r="A606" s="40"/>
      <c r="B606" s="26"/>
      <c r="C606" s="24"/>
      <c r="D606" s="54" t="s">
        <v>194</v>
      </c>
      <c r="E606" s="108" t="s">
        <v>215</v>
      </c>
      <c r="F606" s="87"/>
      <c r="G606" s="73"/>
      <c r="H606" s="14"/>
      <c r="I606" s="73"/>
      <c r="J606" s="14"/>
      <c r="K606" s="14"/>
      <c r="L606" s="87"/>
    </row>
    <row r="607" spans="1:12" ht="12.75">
      <c r="A607" s="40"/>
      <c r="B607" s="26"/>
      <c r="C607" s="24"/>
      <c r="D607" s="54" t="s">
        <v>194</v>
      </c>
      <c r="E607" s="55" t="s">
        <v>216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>
        <v>74</v>
      </c>
      <c r="B608" s="26" t="s">
        <v>149</v>
      </c>
      <c r="C608" s="24" t="s">
        <v>150</v>
      </c>
      <c r="D608" s="43"/>
      <c r="E608" s="43"/>
      <c r="F608" s="88"/>
      <c r="G608" s="72"/>
      <c r="H608" s="43"/>
      <c r="I608" s="72"/>
      <c r="J608" s="43"/>
      <c r="K608" s="43">
        <f>SUM(K609:K615)</f>
        <v>0</v>
      </c>
      <c r="L608" s="88"/>
    </row>
    <row r="609" spans="1:12" ht="12.75">
      <c r="A609" s="40"/>
      <c r="B609" s="26"/>
      <c r="C609" s="24"/>
      <c r="D609" s="54" t="s">
        <v>193</v>
      </c>
      <c r="E609" s="55" t="s">
        <v>195</v>
      </c>
      <c r="F609" s="87"/>
      <c r="G609" s="73"/>
      <c r="H609" s="14"/>
      <c r="I609" s="73"/>
      <c r="J609" s="14"/>
      <c r="K609" s="14"/>
      <c r="L609" s="87"/>
    </row>
    <row r="610" spans="1:13" ht="12.75">
      <c r="A610" s="40"/>
      <c r="B610" s="26"/>
      <c r="C610" s="24"/>
      <c r="D610" s="54" t="s">
        <v>193</v>
      </c>
      <c r="E610" s="55" t="s">
        <v>196</v>
      </c>
      <c r="F610" s="116"/>
      <c r="G610" s="114"/>
      <c r="H610" s="120"/>
      <c r="I610" s="114"/>
      <c r="J610" s="118"/>
      <c r="K610" s="14"/>
      <c r="L610" s="87"/>
      <c r="M610">
        <v>9</v>
      </c>
    </row>
    <row r="611" spans="1:12" ht="12.75">
      <c r="A611" s="40"/>
      <c r="B611" s="26"/>
      <c r="C611" s="24"/>
      <c r="D611" s="54" t="s">
        <v>193</v>
      </c>
      <c r="E611" s="55" t="s">
        <v>209</v>
      </c>
      <c r="F611" s="87"/>
      <c r="G611" s="73"/>
      <c r="H611" s="14"/>
      <c r="I611" s="73"/>
      <c r="J611" s="57"/>
      <c r="K611" s="14"/>
      <c r="L611" s="87"/>
    </row>
    <row r="612" spans="1:12" ht="12.75">
      <c r="A612" s="40"/>
      <c r="B612" s="26"/>
      <c r="C612" s="24"/>
      <c r="D612" s="54" t="s">
        <v>193</v>
      </c>
      <c r="E612" s="55" t="s">
        <v>197</v>
      </c>
      <c r="F612" s="87"/>
      <c r="G612" s="73"/>
      <c r="H612" s="14"/>
      <c r="I612" s="73"/>
      <c r="J612" s="14"/>
      <c r="K612" s="14"/>
      <c r="L612" s="87"/>
    </row>
    <row r="613" spans="1:12" ht="12.75">
      <c r="A613" s="25"/>
      <c r="B613" s="26"/>
      <c r="C613" s="27"/>
      <c r="D613" s="54" t="s">
        <v>194</v>
      </c>
      <c r="E613" s="55" t="s">
        <v>213</v>
      </c>
      <c r="F613" s="87"/>
      <c r="G613" s="73"/>
      <c r="H613" s="14"/>
      <c r="I613" s="73"/>
      <c r="J613" s="14"/>
      <c r="K613" s="14"/>
      <c r="L613" s="87"/>
    </row>
    <row r="614" spans="1:12" ht="12.75">
      <c r="A614" s="40"/>
      <c r="B614" s="26"/>
      <c r="C614" s="24"/>
      <c r="D614" s="54" t="s">
        <v>194</v>
      </c>
      <c r="E614" s="108" t="s">
        <v>215</v>
      </c>
      <c r="F614" s="87"/>
      <c r="G614" s="73"/>
      <c r="H614" s="14"/>
      <c r="I614" s="73"/>
      <c r="J614" s="14"/>
      <c r="K614" s="14"/>
      <c r="L614" s="87"/>
    </row>
    <row r="615" spans="1:12" ht="12.75">
      <c r="A615" s="40"/>
      <c r="B615" s="26"/>
      <c r="C615" s="24"/>
      <c r="D615" s="54" t="s">
        <v>194</v>
      </c>
      <c r="E615" s="55" t="s">
        <v>216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>
        <v>75</v>
      </c>
      <c r="B616" s="26" t="s">
        <v>151</v>
      </c>
      <c r="C616" s="24" t="s">
        <v>152</v>
      </c>
      <c r="D616" s="43"/>
      <c r="E616" s="43"/>
      <c r="F616" s="88"/>
      <c r="G616" s="72"/>
      <c r="H616" s="43"/>
      <c r="I616" s="72"/>
      <c r="J616" s="43"/>
      <c r="K616" s="43">
        <f>SUM(K617:K623)</f>
        <v>0</v>
      </c>
      <c r="L616" s="88"/>
    </row>
    <row r="617" spans="1:12" ht="12.75">
      <c r="A617" s="40"/>
      <c r="B617" s="26"/>
      <c r="C617" s="24"/>
      <c r="D617" s="54" t="s">
        <v>193</v>
      </c>
      <c r="E617" s="55" t="s">
        <v>195</v>
      </c>
      <c r="F617" s="87"/>
      <c r="G617" s="73"/>
      <c r="H617" s="14"/>
      <c r="I617" s="73"/>
      <c r="J617" s="14"/>
      <c r="K617" s="14"/>
      <c r="L617" s="87"/>
    </row>
    <row r="618" spans="1:13" ht="12.75">
      <c r="A618" s="40"/>
      <c r="B618" s="26"/>
      <c r="C618" s="24"/>
      <c r="D618" s="54" t="s">
        <v>193</v>
      </c>
      <c r="E618" s="55" t="s">
        <v>196</v>
      </c>
      <c r="F618" s="87"/>
      <c r="G618" s="73"/>
      <c r="H618" s="14"/>
      <c r="I618" s="73"/>
      <c r="J618" s="57"/>
      <c r="K618" s="14"/>
      <c r="L618" s="87"/>
      <c r="M618">
        <v>15</v>
      </c>
    </row>
    <row r="619" spans="1:12" ht="12.75">
      <c r="A619" s="40"/>
      <c r="B619" s="26"/>
      <c r="C619" s="24"/>
      <c r="D619" s="54" t="s">
        <v>193</v>
      </c>
      <c r="E619" s="55" t="s">
        <v>209</v>
      </c>
      <c r="F619" s="87"/>
      <c r="G619" s="73"/>
      <c r="H619" s="14"/>
      <c r="I619" s="73"/>
      <c r="J619" s="57"/>
      <c r="K619" s="14"/>
      <c r="L619" s="87"/>
    </row>
    <row r="620" spans="1:12" ht="12.75">
      <c r="A620" s="40"/>
      <c r="B620" s="26"/>
      <c r="C620" s="24"/>
      <c r="D620" s="54" t="s">
        <v>193</v>
      </c>
      <c r="E620" s="55" t="s">
        <v>197</v>
      </c>
      <c r="F620" s="87"/>
      <c r="G620" s="73"/>
      <c r="H620" s="14"/>
      <c r="I620" s="73"/>
      <c r="J620" s="14"/>
      <c r="K620" s="14"/>
      <c r="L620" s="87"/>
    </row>
    <row r="621" spans="1:12" ht="12.75">
      <c r="A621" s="25"/>
      <c r="B621" s="26"/>
      <c r="C621" s="27"/>
      <c r="D621" s="54" t="s">
        <v>194</v>
      </c>
      <c r="E621" s="55" t="s">
        <v>213</v>
      </c>
      <c r="F621" s="87"/>
      <c r="G621" s="73"/>
      <c r="H621" s="14"/>
      <c r="I621" s="73"/>
      <c r="J621" s="14"/>
      <c r="K621" s="14"/>
      <c r="L621" s="87"/>
    </row>
    <row r="622" spans="1:12" ht="12.75">
      <c r="A622" s="40"/>
      <c r="B622" s="26"/>
      <c r="C622" s="24"/>
      <c r="D622" s="54" t="s">
        <v>194</v>
      </c>
      <c r="E622" s="108" t="s">
        <v>215</v>
      </c>
      <c r="F622" s="87"/>
      <c r="G622" s="73"/>
      <c r="H622" s="14"/>
      <c r="I622" s="73"/>
      <c r="J622" s="14"/>
      <c r="K622" s="14"/>
      <c r="L622" s="87"/>
    </row>
    <row r="623" spans="1:12" ht="12.75">
      <c r="A623" s="40"/>
      <c r="B623" s="26"/>
      <c r="C623" s="24"/>
      <c r="D623" s="54" t="s">
        <v>194</v>
      </c>
      <c r="E623" s="55" t="s">
        <v>216</v>
      </c>
      <c r="F623" s="87"/>
      <c r="G623" s="73"/>
      <c r="H623" s="14"/>
      <c r="I623" s="73"/>
      <c r="J623" s="14"/>
      <c r="K623" s="14"/>
      <c r="L623" s="87"/>
    </row>
    <row r="624" spans="1:12" ht="12.75">
      <c r="A624" s="40">
        <v>76</v>
      </c>
      <c r="B624" s="26" t="s">
        <v>153</v>
      </c>
      <c r="C624" s="24" t="s">
        <v>154</v>
      </c>
      <c r="D624" s="43"/>
      <c r="E624" s="43"/>
      <c r="F624" s="88"/>
      <c r="G624" s="72"/>
      <c r="H624" s="43"/>
      <c r="I624" s="72"/>
      <c r="J624" s="43"/>
      <c r="K624" s="43">
        <f>SUM(K625:K631)</f>
        <v>0</v>
      </c>
      <c r="L624" s="88"/>
    </row>
    <row r="625" spans="1:12" ht="12.75">
      <c r="A625" s="40"/>
      <c r="B625" s="26"/>
      <c r="C625" s="24"/>
      <c r="D625" s="54" t="s">
        <v>193</v>
      </c>
      <c r="E625" s="55" t="s">
        <v>195</v>
      </c>
      <c r="F625" s="87"/>
      <c r="G625" s="73"/>
      <c r="H625" s="57"/>
      <c r="I625" s="73"/>
      <c r="J625" s="14"/>
      <c r="K625" s="14"/>
      <c r="L625" s="87"/>
    </row>
    <row r="626" spans="1:13" ht="12.75">
      <c r="A626" s="40"/>
      <c r="B626" s="26"/>
      <c r="C626" s="24"/>
      <c r="D626" s="54" t="s">
        <v>193</v>
      </c>
      <c r="E626" s="55" t="s">
        <v>196</v>
      </c>
      <c r="F626" s="87"/>
      <c r="G626" s="73"/>
      <c r="H626" s="14"/>
      <c r="I626" s="73"/>
      <c r="J626" s="57"/>
      <c r="K626" s="14"/>
      <c r="L626" s="87"/>
      <c r="M626">
        <v>12</v>
      </c>
    </row>
    <row r="627" spans="1:12" ht="12.75">
      <c r="A627" s="40"/>
      <c r="B627" s="26"/>
      <c r="C627" s="24"/>
      <c r="D627" s="54" t="s">
        <v>193</v>
      </c>
      <c r="E627" s="55" t="s">
        <v>209</v>
      </c>
      <c r="F627" s="87"/>
      <c r="G627" s="73"/>
      <c r="H627" s="14"/>
      <c r="I627" s="73"/>
      <c r="J627" s="57"/>
      <c r="K627" s="14"/>
      <c r="L627" s="87"/>
    </row>
    <row r="628" spans="1:12" ht="12.75">
      <c r="A628" s="40"/>
      <c r="B628" s="26"/>
      <c r="C628" s="24"/>
      <c r="D628" s="54" t="s">
        <v>193</v>
      </c>
      <c r="E628" s="55" t="s">
        <v>197</v>
      </c>
      <c r="F628" s="87"/>
      <c r="G628" s="73"/>
      <c r="H628" s="14"/>
      <c r="I628" s="73"/>
      <c r="J628" s="14"/>
      <c r="K628" s="14"/>
      <c r="L628" s="87"/>
    </row>
    <row r="629" spans="1:12" ht="12.75">
      <c r="A629" s="25"/>
      <c r="B629" s="26"/>
      <c r="C629" s="27"/>
      <c r="D629" s="54" t="s">
        <v>194</v>
      </c>
      <c r="E629" s="55" t="s">
        <v>213</v>
      </c>
      <c r="F629" s="87"/>
      <c r="G629" s="73"/>
      <c r="H629" s="14"/>
      <c r="I629" s="73"/>
      <c r="J629" s="14"/>
      <c r="K629" s="14"/>
      <c r="L629" s="87"/>
    </row>
    <row r="630" spans="1:12" ht="12.75">
      <c r="A630" s="40"/>
      <c r="B630" s="26"/>
      <c r="C630" s="24"/>
      <c r="D630" s="54" t="s">
        <v>194</v>
      </c>
      <c r="E630" s="108" t="s">
        <v>215</v>
      </c>
      <c r="F630" s="87"/>
      <c r="G630" s="73"/>
      <c r="H630" s="14"/>
      <c r="I630" s="73"/>
      <c r="J630" s="14"/>
      <c r="K630" s="14"/>
      <c r="L630" s="87"/>
    </row>
    <row r="631" spans="1:12" ht="12.75">
      <c r="A631" s="40"/>
      <c r="B631" s="26"/>
      <c r="C631" s="24"/>
      <c r="D631" s="54" t="s">
        <v>194</v>
      </c>
      <c r="E631" s="55" t="s">
        <v>216</v>
      </c>
      <c r="F631" s="87"/>
      <c r="G631" s="73"/>
      <c r="H631" s="14"/>
      <c r="I631" s="73"/>
      <c r="J631" s="14"/>
      <c r="K631" s="14"/>
      <c r="L631" s="87"/>
    </row>
    <row r="632" spans="1:12" ht="12.75">
      <c r="A632" s="40">
        <v>77</v>
      </c>
      <c r="B632" s="26" t="s">
        <v>155</v>
      </c>
      <c r="C632" s="24" t="s">
        <v>156</v>
      </c>
      <c r="D632" s="43"/>
      <c r="E632" s="43"/>
      <c r="F632" s="88"/>
      <c r="G632" s="72"/>
      <c r="H632" s="43"/>
      <c r="I632" s="72"/>
      <c r="J632" s="43"/>
      <c r="K632" s="43">
        <f>SUM(K633:K639)</f>
        <v>0</v>
      </c>
      <c r="L632" s="88"/>
    </row>
    <row r="633" spans="1:12" ht="12.75">
      <c r="A633" s="40"/>
      <c r="B633" s="26"/>
      <c r="C633" s="24"/>
      <c r="D633" s="54" t="s">
        <v>193</v>
      </c>
      <c r="E633" s="55" t="s">
        <v>195</v>
      </c>
      <c r="F633" s="87"/>
      <c r="G633" s="73"/>
      <c r="H633" s="57"/>
      <c r="I633" s="73"/>
      <c r="J633" s="14"/>
      <c r="K633" s="14"/>
      <c r="L633" s="87"/>
    </row>
    <row r="634" spans="1:13" ht="12.75">
      <c r="A634" s="40"/>
      <c r="B634" s="26"/>
      <c r="C634" s="24"/>
      <c r="D634" s="54" t="s">
        <v>193</v>
      </c>
      <c r="E634" s="55" t="s">
        <v>196</v>
      </c>
      <c r="F634" s="87"/>
      <c r="G634" s="73"/>
      <c r="H634" s="14"/>
      <c r="I634" s="73"/>
      <c r="J634" s="57"/>
      <c r="K634" s="14"/>
      <c r="L634" s="87"/>
      <c r="M634">
        <v>18</v>
      </c>
    </row>
    <row r="635" spans="1:13" ht="12.75">
      <c r="A635" s="40"/>
      <c r="B635" s="26"/>
      <c r="C635" s="24"/>
      <c r="D635" s="54" t="s">
        <v>193</v>
      </c>
      <c r="E635" s="55" t="s">
        <v>209</v>
      </c>
      <c r="F635" s="87"/>
      <c r="G635" s="73"/>
      <c r="H635" s="14"/>
      <c r="I635" s="73"/>
      <c r="J635" s="57"/>
      <c r="K635" s="14"/>
      <c r="L635" s="87"/>
      <c r="M635">
        <v>18</v>
      </c>
    </row>
    <row r="636" spans="1:12" ht="12.75">
      <c r="A636" s="40"/>
      <c r="B636" s="26"/>
      <c r="C636" s="24"/>
      <c r="D636" s="54" t="s">
        <v>193</v>
      </c>
      <c r="E636" s="55" t="s">
        <v>197</v>
      </c>
      <c r="F636" s="87"/>
      <c r="G636" s="73"/>
      <c r="H636" s="14"/>
      <c r="I636" s="73"/>
      <c r="J636" s="57"/>
      <c r="K636" s="14"/>
      <c r="L636" s="87"/>
    </row>
    <row r="637" spans="1:12" ht="12.75">
      <c r="A637" s="25"/>
      <c r="B637" s="26"/>
      <c r="C637" s="27"/>
      <c r="D637" s="54" t="s">
        <v>194</v>
      </c>
      <c r="E637" s="55" t="s">
        <v>213</v>
      </c>
      <c r="F637" s="87"/>
      <c r="G637" s="73"/>
      <c r="H637" s="14"/>
      <c r="I637" s="73"/>
      <c r="J637" s="14"/>
      <c r="K637" s="14"/>
      <c r="L637" s="87"/>
    </row>
    <row r="638" spans="1:12" ht="12.75">
      <c r="A638" s="40"/>
      <c r="B638" s="26"/>
      <c r="C638" s="24"/>
      <c r="D638" s="54" t="s">
        <v>194</v>
      </c>
      <c r="E638" s="108" t="s">
        <v>215</v>
      </c>
      <c r="F638" s="87"/>
      <c r="G638" s="73"/>
      <c r="H638" s="14"/>
      <c r="I638" s="73"/>
      <c r="J638" s="14"/>
      <c r="K638" s="14"/>
      <c r="L638" s="87"/>
    </row>
    <row r="639" spans="1:12" ht="12.75">
      <c r="A639" s="40"/>
      <c r="B639" s="26"/>
      <c r="C639" s="24"/>
      <c r="D639" s="54" t="s">
        <v>194</v>
      </c>
      <c r="E639" s="55" t="s">
        <v>216</v>
      </c>
      <c r="F639" s="87"/>
      <c r="G639" s="73"/>
      <c r="H639" s="14"/>
      <c r="I639" s="73"/>
      <c r="J639" s="14"/>
      <c r="K639" s="14"/>
      <c r="L639" s="87"/>
    </row>
    <row r="640" spans="1:12" ht="12.75">
      <c r="A640" s="40">
        <v>78</v>
      </c>
      <c r="B640" s="26" t="s">
        <v>157</v>
      </c>
      <c r="C640" s="24" t="s">
        <v>158</v>
      </c>
      <c r="D640" s="43"/>
      <c r="E640" s="43"/>
      <c r="F640" s="88"/>
      <c r="G640" s="72"/>
      <c r="H640" s="43"/>
      <c r="I640" s="72"/>
      <c r="J640" s="43"/>
      <c r="K640" s="43">
        <f>SUM(K641:K647)</f>
        <v>0</v>
      </c>
      <c r="L640" s="88"/>
    </row>
    <row r="641" spans="1:12" ht="12.75">
      <c r="A641" s="40"/>
      <c r="B641" s="26"/>
      <c r="C641" s="24"/>
      <c r="D641" s="54" t="s">
        <v>193</v>
      </c>
      <c r="E641" s="55" t="s">
        <v>195</v>
      </c>
      <c r="F641" s="87"/>
      <c r="G641" s="73"/>
      <c r="H641" s="57"/>
      <c r="I641" s="73"/>
      <c r="J641" s="14"/>
      <c r="K641" s="14"/>
      <c r="L641" s="87"/>
    </row>
    <row r="642" spans="1:13" ht="12.75">
      <c r="A642" s="40"/>
      <c r="B642" s="26"/>
      <c r="C642" s="24"/>
      <c r="D642" s="54" t="s">
        <v>193</v>
      </c>
      <c r="E642" s="55" t="s">
        <v>196</v>
      </c>
      <c r="F642" s="87"/>
      <c r="G642" s="73"/>
      <c r="H642" s="14"/>
      <c r="I642" s="73"/>
      <c r="J642" s="57"/>
      <c r="K642" s="14"/>
      <c r="L642" s="87"/>
      <c r="M642">
        <v>9</v>
      </c>
    </row>
    <row r="643" spans="1:13" ht="12.75">
      <c r="A643" s="40"/>
      <c r="B643" s="26"/>
      <c r="C643" s="24"/>
      <c r="D643" s="54" t="s">
        <v>193</v>
      </c>
      <c r="E643" s="55" t="s">
        <v>209</v>
      </c>
      <c r="F643" s="87"/>
      <c r="G643" s="73"/>
      <c r="H643" s="14"/>
      <c r="I643" s="73"/>
      <c r="J643" s="57"/>
      <c r="K643" s="14"/>
      <c r="L643" s="87"/>
      <c r="M643">
        <v>9</v>
      </c>
    </row>
    <row r="644" spans="1:12" ht="12.75">
      <c r="A644" s="40"/>
      <c r="B644" s="26"/>
      <c r="C644" s="24"/>
      <c r="D644" s="54" t="s">
        <v>193</v>
      </c>
      <c r="E644" s="55" t="s">
        <v>197</v>
      </c>
      <c r="F644" s="87"/>
      <c r="G644" s="73"/>
      <c r="H644" s="14"/>
      <c r="I644" s="73"/>
      <c r="J644" s="14"/>
      <c r="K644" s="14"/>
      <c r="L644" s="87"/>
    </row>
    <row r="645" spans="1:12" ht="12.75">
      <c r="A645" s="25"/>
      <c r="B645" s="26"/>
      <c r="C645" s="27"/>
      <c r="D645" s="54" t="s">
        <v>194</v>
      </c>
      <c r="E645" s="55" t="s">
        <v>213</v>
      </c>
      <c r="F645" s="87"/>
      <c r="G645" s="73"/>
      <c r="H645" s="14"/>
      <c r="I645" s="73"/>
      <c r="J645" s="14"/>
      <c r="K645" s="14"/>
      <c r="L645" s="87"/>
    </row>
    <row r="646" spans="1:12" ht="12.75">
      <c r="A646" s="40"/>
      <c r="B646" s="26"/>
      <c r="C646" s="24"/>
      <c r="D646" s="54" t="s">
        <v>194</v>
      </c>
      <c r="E646" s="108" t="s">
        <v>215</v>
      </c>
      <c r="F646" s="87"/>
      <c r="G646" s="73"/>
      <c r="H646" s="14"/>
      <c r="I646" s="73"/>
      <c r="J646" s="14"/>
      <c r="K646" s="14"/>
      <c r="L646" s="87"/>
    </row>
    <row r="647" spans="1:12" ht="12.75">
      <c r="A647" s="40"/>
      <c r="B647" s="26"/>
      <c r="C647" s="24"/>
      <c r="D647" s="54" t="s">
        <v>194</v>
      </c>
      <c r="E647" s="55" t="s">
        <v>216</v>
      </c>
      <c r="F647" s="87"/>
      <c r="G647" s="73"/>
      <c r="H647" s="14"/>
      <c r="I647" s="73"/>
      <c r="J647" s="14"/>
      <c r="K647" s="14"/>
      <c r="L647" s="87"/>
    </row>
    <row r="648" spans="1:12" ht="12.75">
      <c r="A648" s="40">
        <v>79</v>
      </c>
      <c r="B648" s="26" t="s">
        <v>159</v>
      </c>
      <c r="C648" s="24" t="s">
        <v>160</v>
      </c>
      <c r="D648" s="43"/>
      <c r="E648" s="43"/>
      <c r="F648" s="88"/>
      <c r="G648" s="72"/>
      <c r="H648" s="43"/>
      <c r="I648" s="72"/>
      <c r="J648" s="43"/>
      <c r="K648" s="43">
        <f>SUM(K649:K655)</f>
        <v>0</v>
      </c>
      <c r="L648" s="88"/>
    </row>
    <row r="649" spans="1:12" ht="12.75">
      <c r="A649" s="40"/>
      <c r="B649" s="26"/>
      <c r="C649" s="24"/>
      <c r="D649" s="54" t="s">
        <v>193</v>
      </c>
      <c r="E649" s="55" t="s">
        <v>195</v>
      </c>
      <c r="F649" s="87"/>
      <c r="G649" s="73"/>
      <c r="H649" s="57"/>
      <c r="I649" s="73"/>
      <c r="J649" s="14"/>
      <c r="K649" s="14"/>
      <c r="L649" s="87"/>
    </row>
    <row r="650" spans="1:13" ht="12.75">
      <c r="A650" s="40"/>
      <c r="B650" s="26"/>
      <c r="C650" s="24"/>
      <c r="D650" s="54" t="s">
        <v>193</v>
      </c>
      <c r="E650" s="55" t="s">
        <v>196</v>
      </c>
      <c r="F650" s="87"/>
      <c r="G650" s="73"/>
      <c r="H650" s="14"/>
      <c r="I650" s="73"/>
      <c r="J650" s="57"/>
      <c r="K650" s="14"/>
      <c r="L650" s="87"/>
      <c r="M650">
        <v>18</v>
      </c>
    </row>
    <row r="651" spans="1:13" ht="12.75">
      <c r="A651" s="40"/>
      <c r="B651" s="26"/>
      <c r="C651" s="24"/>
      <c r="D651" s="54" t="s">
        <v>193</v>
      </c>
      <c r="E651" s="55" t="s">
        <v>209</v>
      </c>
      <c r="F651" s="87"/>
      <c r="G651" s="73"/>
      <c r="H651" s="14"/>
      <c r="I651" s="73"/>
      <c r="J651" s="57"/>
      <c r="K651" s="14"/>
      <c r="L651" s="87"/>
      <c r="M651">
        <v>18</v>
      </c>
    </row>
    <row r="652" spans="1:12" ht="12.75">
      <c r="A652" s="40"/>
      <c r="B652" s="26"/>
      <c r="C652" s="24"/>
      <c r="D652" s="54" t="s">
        <v>193</v>
      </c>
      <c r="E652" s="55" t="s">
        <v>197</v>
      </c>
      <c r="F652" s="87"/>
      <c r="G652" s="73"/>
      <c r="H652" s="14"/>
      <c r="I652" s="73"/>
      <c r="J652" s="14"/>
      <c r="K652" s="14"/>
      <c r="L652" s="87"/>
    </row>
    <row r="653" spans="1:12" ht="12.75">
      <c r="A653" s="25"/>
      <c r="B653" s="26"/>
      <c r="C653" s="27"/>
      <c r="D653" s="54" t="s">
        <v>194</v>
      </c>
      <c r="E653" s="55" t="s">
        <v>213</v>
      </c>
      <c r="F653" s="87"/>
      <c r="G653" s="73"/>
      <c r="H653" s="14"/>
      <c r="I653" s="73"/>
      <c r="J653" s="14"/>
      <c r="K653" s="14"/>
      <c r="L653" s="87"/>
    </row>
    <row r="654" spans="1:12" ht="12.75">
      <c r="A654" s="40"/>
      <c r="B654" s="26"/>
      <c r="C654" s="24"/>
      <c r="D654" s="54" t="s">
        <v>194</v>
      </c>
      <c r="E654" s="108" t="s">
        <v>215</v>
      </c>
      <c r="F654" s="87"/>
      <c r="G654" s="73"/>
      <c r="H654" s="14"/>
      <c r="I654" s="73"/>
      <c r="J654" s="14"/>
      <c r="K654" s="14"/>
      <c r="L654" s="87"/>
    </row>
    <row r="655" spans="1:12" ht="12.75">
      <c r="A655" s="40"/>
      <c r="B655" s="26"/>
      <c r="C655" s="24"/>
      <c r="D655" s="54" t="s">
        <v>194</v>
      </c>
      <c r="E655" s="55" t="s">
        <v>216</v>
      </c>
      <c r="F655" s="87"/>
      <c r="G655" s="73"/>
      <c r="H655" s="14"/>
      <c r="I655" s="73"/>
      <c r="J655" s="14"/>
      <c r="K655" s="14"/>
      <c r="L655" s="87"/>
    </row>
    <row r="656" spans="1:12" ht="15" customHeight="1">
      <c r="A656" s="40">
        <v>80</v>
      </c>
      <c r="B656" s="26" t="s">
        <v>161</v>
      </c>
      <c r="C656" s="24" t="s">
        <v>162</v>
      </c>
      <c r="D656" s="43"/>
      <c r="E656" s="43"/>
      <c r="F656" s="88"/>
      <c r="G656" s="72"/>
      <c r="H656" s="43"/>
      <c r="I656" s="72"/>
      <c r="J656" s="43"/>
      <c r="K656" s="43">
        <f>SUM(K657:K663)</f>
        <v>0</v>
      </c>
      <c r="L656" s="88"/>
    </row>
    <row r="657" spans="1:12" ht="15" customHeight="1">
      <c r="A657" s="40"/>
      <c r="B657" s="26"/>
      <c r="C657" s="24"/>
      <c r="D657" s="54" t="s">
        <v>193</v>
      </c>
      <c r="E657" s="55" t="s">
        <v>195</v>
      </c>
      <c r="F657" s="87"/>
      <c r="G657" s="73"/>
      <c r="H657" s="57"/>
      <c r="I657" s="73"/>
      <c r="J657" s="14"/>
      <c r="K657" s="14"/>
      <c r="L657" s="87"/>
    </row>
    <row r="658" spans="1:13" ht="15" customHeight="1">
      <c r="A658" s="40"/>
      <c r="B658" s="26"/>
      <c r="C658" s="24"/>
      <c r="D658" s="54" t="s">
        <v>193</v>
      </c>
      <c r="E658" s="55" t="s">
        <v>196</v>
      </c>
      <c r="F658" s="87"/>
      <c r="G658" s="73"/>
      <c r="H658" s="14"/>
      <c r="I658" s="73"/>
      <c r="J658" s="57"/>
      <c r="K658" s="14"/>
      <c r="L658" s="87"/>
      <c r="M658">
        <v>12</v>
      </c>
    </row>
    <row r="659" spans="1:13" ht="15" customHeight="1">
      <c r="A659" s="40"/>
      <c r="B659" s="26"/>
      <c r="C659" s="24"/>
      <c r="D659" s="54" t="s">
        <v>193</v>
      </c>
      <c r="E659" s="55" t="s">
        <v>209</v>
      </c>
      <c r="F659" s="87"/>
      <c r="G659" s="73"/>
      <c r="H659" s="14"/>
      <c r="I659" s="73"/>
      <c r="J659" s="57"/>
      <c r="K659" s="14"/>
      <c r="L659" s="87"/>
      <c r="M659">
        <v>12</v>
      </c>
    </row>
    <row r="660" spans="1:12" ht="15" customHeight="1">
      <c r="A660" s="40"/>
      <c r="B660" s="26"/>
      <c r="C660" s="24"/>
      <c r="D660" s="54" t="s">
        <v>193</v>
      </c>
      <c r="E660" s="55" t="s">
        <v>197</v>
      </c>
      <c r="F660" s="87"/>
      <c r="G660" s="73"/>
      <c r="H660" s="14"/>
      <c r="I660" s="73"/>
      <c r="J660" s="14"/>
      <c r="K660" s="14"/>
      <c r="L660" s="87"/>
    </row>
    <row r="661" spans="1:12" ht="12.75">
      <c r="A661" s="25"/>
      <c r="B661" s="26"/>
      <c r="C661" s="27"/>
      <c r="D661" s="54" t="s">
        <v>194</v>
      </c>
      <c r="E661" s="55" t="s">
        <v>213</v>
      </c>
      <c r="F661" s="87"/>
      <c r="G661" s="73"/>
      <c r="H661" s="14"/>
      <c r="I661" s="73"/>
      <c r="J661" s="14"/>
      <c r="K661" s="14"/>
      <c r="L661" s="87"/>
    </row>
    <row r="662" spans="1:12" ht="15" customHeight="1">
      <c r="A662" s="40"/>
      <c r="B662" s="26"/>
      <c r="C662" s="24"/>
      <c r="D662" s="54" t="s">
        <v>194</v>
      </c>
      <c r="E662" s="108" t="s">
        <v>215</v>
      </c>
      <c r="F662" s="87"/>
      <c r="G662" s="73"/>
      <c r="H662" s="14"/>
      <c r="I662" s="73"/>
      <c r="J662" s="14"/>
      <c r="K662" s="14"/>
      <c r="L662" s="87"/>
    </row>
    <row r="663" spans="1:12" ht="15" customHeight="1">
      <c r="A663" s="40"/>
      <c r="B663" s="26"/>
      <c r="C663" s="24"/>
      <c r="D663" s="54" t="s">
        <v>194</v>
      </c>
      <c r="E663" s="55" t="s">
        <v>216</v>
      </c>
      <c r="F663" s="87"/>
      <c r="G663" s="73"/>
      <c r="H663" s="14"/>
      <c r="I663" s="73"/>
      <c r="J663" s="14"/>
      <c r="K663" s="14"/>
      <c r="L663" s="87"/>
    </row>
    <row r="664" spans="1:12" ht="12.75">
      <c r="A664" s="40">
        <v>81</v>
      </c>
      <c r="B664" s="26" t="s">
        <v>163</v>
      </c>
      <c r="C664" s="24" t="s">
        <v>164</v>
      </c>
      <c r="D664" s="43"/>
      <c r="E664" s="43"/>
      <c r="F664" s="88"/>
      <c r="G664" s="72"/>
      <c r="H664" s="43"/>
      <c r="I664" s="72"/>
      <c r="J664" s="43"/>
      <c r="K664" s="43">
        <f>SUM(K665:K671)</f>
        <v>221.8</v>
      </c>
      <c r="L664" s="88"/>
    </row>
    <row r="665" spans="1:12" ht="12.75">
      <c r="A665" s="40"/>
      <c r="B665" s="26"/>
      <c r="C665" s="24"/>
      <c r="D665" s="54" t="s">
        <v>193</v>
      </c>
      <c r="E665" s="55" t="s">
        <v>195</v>
      </c>
      <c r="F665" s="87"/>
      <c r="G665" s="73"/>
      <c r="H665" s="57"/>
      <c r="I665" s="73"/>
      <c r="J665" s="14"/>
      <c r="K665" s="14"/>
      <c r="L665" s="87"/>
    </row>
    <row r="666" spans="1:13" ht="12.75">
      <c r="A666" s="40"/>
      <c r="B666" s="26"/>
      <c r="C666" s="24"/>
      <c r="D666" s="54" t="s">
        <v>193</v>
      </c>
      <c r="E666" s="55" t="s">
        <v>196</v>
      </c>
      <c r="F666" s="87" t="s">
        <v>266</v>
      </c>
      <c r="G666" s="73">
        <v>43847</v>
      </c>
      <c r="H666" s="14" t="s">
        <v>224</v>
      </c>
      <c r="I666" s="73">
        <v>43852</v>
      </c>
      <c r="J666" s="57" t="s">
        <v>267</v>
      </c>
      <c r="K666" s="14">
        <v>221.8</v>
      </c>
      <c r="L666" s="87" t="s">
        <v>231</v>
      </c>
      <c r="M666">
        <v>18</v>
      </c>
    </row>
    <row r="667" spans="1:13" ht="12.75">
      <c r="A667" s="40"/>
      <c r="B667" s="26"/>
      <c r="C667" s="24"/>
      <c r="D667" s="54" t="s">
        <v>193</v>
      </c>
      <c r="E667" s="55" t="s">
        <v>209</v>
      </c>
      <c r="F667" s="87"/>
      <c r="G667" s="73"/>
      <c r="H667" s="14"/>
      <c r="I667" s="73"/>
      <c r="J667" s="57"/>
      <c r="K667" s="14"/>
      <c r="L667" s="87"/>
      <c r="M667">
        <v>18</v>
      </c>
    </row>
    <row r="668" spans="1:12" ht="12.75">
      <c r="A668" s="40"/>
      <c r="B668" s="26"/>
      <c r="C668" s="24"/>
      <c r="D668" s="54" t="s">
        <v>193</v>
      </c>
      <c r="E668" s="55" t="s">
        <v>197</v>
      </c>
      <c r="F668" s="87"/>
      <c r="G668" s="73"/>
      <c r="H668" s="14"/>
      <c r="I668" s="73"/>
      <c r="J668" s="14"/>
      <c r="K668" s="14"/>
      <c r="L668" s="87"/>
    </row>
    <row r="669" spans="1:12" ht="12.75">
      <c r="A669" s="25"/>
      <c r="B669" s="26"/>
      <c r="C669" s="27"/>
      <c r="D669" s="54" t="s">
        <v>194</v>
      </c>
      <c r="E669" s="55" t="s">
        <v>213</v>
      </c>
      <c r="F669" s="87"/>
      <c r="G669" s="73"/>
      <c r="H669" s="14"/>
      <c r="I669" s="73"/>
      <c r="J669" s="14"/>
      <c r="K669" s="14"/>
      <c r="L669" s="87"/>
    </row>
    <row r="670" spans="1:12" ht="12.75">
      <c r="A670" s="40"/>
      <c r="B670" s="26"/>
      <c r="C670" s="24"/>
      <c r="D670" s="54" t="s">
        <v>194</v>
      </c>
      <c r="E670" s="108" t="s">
        <v>215</v>
      </c>
      <c r="F670" s="87"/>
      <c r="G670" s="73"/>
      <c r="H670" s="14"/>
      <c r="I670" s="73"/>
      <c r="J670" s="14"/>
      <c r="K670" s="14"/>
      <c r="L670" s="87"/>
    </row>
    <row r="671" spans="1:12" ht="12.75">
      <c r="A671" s="40"/>
      <c r="B671" s="26"/>
      <c r="C671" s="24"/>
      <c r="D671" s="54" t="s">
        <v>194</v>
      </c>
      <c r="E671" s="55" t="s">
        <v>216</v>
      </c>
      <c r="F671" s="87"/>
      <c r="G671" s="73"/>
      <c r="H671" s="14"/>
      <c r="I671" s="73"/>
      <c r="J671" s="14"/>
      <c r="K671" s="14"/>
      <c r="L671" s="87"/>
    </row>
    <row r="672" spans="1:12" ht="12.75">
      <c r="A672" s="40">
        <v>82</v>
      </c>
      <c r="B672" s="26" t="s">
        <v>165</v>
      </c>
      <c r="C672" s="24" t="s">
        <v>166</v>
      </c>
      <c r="D672" s="43"/>
      <c r="E672" s="43"/>
      <c r="F672" s="88"/>
      <c r="G672" s="72"/>
      <c r="H672" s="43"/>
      <c r="I672" s="72"/>
      <c r="J672" s="43"/>
      <c r="K672" s="43">
        <f>SUM(K673:K679)</f>
        <v>0</v>
      </c>
      <c r="L672" s="88"/>
    </row>
    <row r="673" spans="1:12" ht="12.75">
      <c r="A673" s="40"/>
      <c r="B673" s="26"/>
      <c r="C673" s="24"/>
      <c r="D673" s="54" t="s">
        <v>193</v>
      </c>
      <c r="E673" s="55" t="s">
        <v>195</v>
      </c>
      <c r="F673" s="87"/>
      <c r="G673" s="73"/>
      <c r="H673" s="57"/>
      <c r="I673" s="73"/>
      <c r="J673" s="14"/>
      <c r="K673" s="14"/>
      <c r="L673" s="87"/>
    </row>
    <row r="674" spans="1:13" ht="12.75">
      <c r="A674" s="40"/>
      <c r="B674" s="26"/>
      <c r="C674" s="24"/>
      <c r="D674" s="54" t="s">
        <v>193</v>
      </c>
      <c r="E674" s="55" t="s">
        <v>196</v>
      </c>
      <c r="F674" s="87"/>
      <c r="G674" s="73"/>
      <c r="H674" s="14"/>
      <c r="I674" s="73"/>
      <c r="J674" s="57"/>
      <c r="K674" s="14"/>
      <c r="L674" s="87"/>
      <c r="M674">
        <v>24</v>
      </c>
    </row>
    <row r="675" spans="1:12" ht="12.75">
      <c r="A675" s="40"/>
      <c r="B675" s="26"/>
      <c r="C675" s="24"/>
      <c r="D675" s="54" t="s">
        <v>193</v>
      </c>
      <c r="E675" s="55" t="s">
        <v>209</v>
      </c>
      <c r="F675" s="87"/>
      <c r="G675" s="73"/>
      <c r="H675" s="14"/>
      <c r="I675" s="73"/>
      <c r="J675" s="57"/>
      <c r="K675" s="14"/>
      <c r="L675" s="87"/>
    </row>
    <row r="676" spans="1:12" ht="12.75">
      <c r="A676" s="40"/>
      <c r="B676" s="26"/>
      <c r="C676" s="24"/>
      <c r="D676" s="54" t="s">
        <v>193</v>
      </c>
      <c r="E676" s="55" t="s">
        <v>197</v>
      </c>
      <c r="F676" s="87"/>
      <c r="G676" s="73"/>
      <c r="H676" s="14"/>
      <c r="I676" s="73"/>
      <c r="J676" s="14"/>
      <c r="K676" s="14"/>
      <c r="L676" s="87"/>
    </row>
    <row r="677" spans="1:12" ht="12.75">
      <c r="A677" s="25"/>
      <c r="B677" s="26"/>
      <c r="C677" s="27"/>
      <c r="D677" s="54" t="s">
        <v>194</v>
      </c>
      <c r="E677" s="55" t="s">
        <v>213</v>
      </c>
      <c r="F677" s="87"/>
      <c r="G677" s="73"/>
      <c r="H677" s="14"/>
      <c r="I677" s="73"/>
      <c r="J677" s="14"/>
      <c r="K677" s="14"/>
      <c r="L677" s="87"/>
    </row>
    <row r="678" spans="1:12" ht="12.75">
      <c r="A678" s="40"/>
      <c r="B678" s="26"/>
      <c r="C678" s="24"/>
      <c r="D678" s="54" t="s">
        <v>194</v>
      </c>
      <c r="E678" s="108" t="s">
        <v>215</v>
      </c>
      <c r="F678" s="87"/>
      <c r="G678" s="73"/>
      <c r="H678" s="14"/>
      <c r="I678" s="73"/>
      <c r="J678" s="14"/>
      <c r="K678" s="14"/>
      <c r="L678" s="87"/>
    </row>
    <row r="679" spans="1:12" ht="12.75">
      <c r="A679" s="40"/>
      <c r="B679" s="26"/>
      <c r="C679" s="24"/>
      <c r="D679" s="54" t="s">
        <v>194</v>
      </c>
      <c r="E679" s="55" t="s">
        <v>216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>
        <v>83</v>
      </c>
      <c r="B680" s="26" t="s">
        <v>167</v>
      </c>
      <c r="C680" s="24" t="s">
        <v>168</v>
      </c>
      <c r="D680" s="43"/>
      <c r="E680" s="43"/>
      <c r="F680" s="88"/>
      <c r="G680" s="72"/>
      <c r="H680" s="43"/>
      <c r="I680" s="72"/>
      <c r="J680" s="43"/>
      <c r="K680" s="43">
        <f>SUM(K681:K687)</f>
        <v>216.56</v>
      </c>
      <c r="L680" s="88"/>
    </row>
    <row r="681" spans="1:12" ht="12.75">
      <c r="A681" s="40"/>
      <c r="B681" s="26"/>
      <c r="C681" s="24"/>
      <c r="D681" s="54" t="s">
        <v>193</v>
      </c>
      <c r="E681" s="55" t="s">
        <v>195</v>
      </c>
      <c r="F681" s="87"/>
      <c r="G681" s="73"/>
      <c r="H681" s="14"/>
      <c r="I681" s="73"/>
      <c r="J681" s="14"/>
      <c r="K681" s="14"/>
      <c r="L681" s="87"/>
    </row>
    <row r="682" spans="1:13" ht="12.75">
      <c r="A682" s="40"/>
      <c r="B682" s="26"/>
      <c r="C682" s="24"/>
      <c r="D682" s="54" t="s">
        <v>193</v>
      </c>
      <c r="E682" s="55" t="s">
        <v>196</v>
      </c>
      <c r="F682" s="87" t="s">
        <v>268</v>
      </c>
      <c r="G682" s="73">
        <v>43850</v>
      </c>
      <c r="H682" s="14" t="s">
        <v>224</v>
      </c>
      <c r="I682" s="73">
        <v>43852</v>
      </c>
      <c r="J682" s="57" t="s">
        <v>267</v>
      </c>
      <c r="K682" s="14">
        <v>216.56</v>
      </c>
      <c r="L682" s="87" t="s">
        <v>269</v>
      </c>
      <c r="M682">
        <v>34</v>
      </c>
    </row>
    <row r="683" spans="1:12" ht="12.75">
      <c r="A683" s="40"/>
      <c r="B683" s="26"/>
      <c r="C683" s="24"/>
      <c r="D683" s="54" t="s">
        <v>193</v>
      </c>
      <c r="E683" s="55" t="s">
        <v>209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193</v>
      </c>
      <c r="E684" s="55" t="s">
        <v>197</v>
      </c>
      <c r="F684" s="87"/>
      <c r="G684" s="73"/>
      <c r="H684" s="14"/>
      <c r="I684" s="87"/>
      <c r="J684" s="57"/>
      <c r="K684" s="14"/>
      <c r="L684" s="87"/>
    </row>
    <row r="685" spans="1:12" ht="12.75">
      <c r="A685" s="25"/>
      <c r="B685" s="26"/>
      <c r="C685" s="27"/>
      <c r="D685" s="54" t="s">
        <v>194</v>
      </c>
      <c r="E685" s="55" t="s">
        <v>213</v>
      </c>
      <c r="F685" s="87"/>
      <c r="G685" s="73"/>
      <c r="H685" s="14"/>
      <c r="I685" s="73"/>
      <c r="J685" s="57"/>
      <c r="K685" s="14"/>
      <c r="L685" s="87"/>
    </row>
    <row r="686" spans="1:12" ht="12.75">
      <c r="A686" s="40"/>
      <c r="B686" s="26"/>
      <c r="C686" s="24"/>
      <c r="D686" s="54" t="s">
        <v>194</v>
      </c>
      <c r="E686" s="108" t="s">
        <v>215</v>
      </c>
      <c r="F686" s="87"/>
      <c r="G686" s="73"/>
      <c r="H686" s="14"/>
      <c r="I686" s="73"/>
      <c r="J686" s="14"/>
      <c r="K686" s="14"/>
      <c r="L686" s="87"/>
    </row>
    <row r="687" spans="1:12" ht="12.75">
      <c r="A687" s="40"/>
      <c r="B687" s="26"/>
      <c r="C687" s="24"/>
      <c r="D687" s="54" t="s">
        <v>194</v>
      </c>
      <c r="E687" s="55" t="s">
        <v>216</v>
      </c>
      <c r="F687" s="87"/>
      <c r="G687" s="73"/>
      <c r="H687" s="14"/>
      <c r="I687" s="73"/>
      <c r="J687" s="14"/>
      <c r="K687" s="14"/>
      <c r="L687" s="87"/>
    </row>
    <row r="688" spans="1:12" ht="12.75">
      <c r="A688" s="40">
        <v>84</v>
      </c>
      <c r="B688" s="26" t="s">
        <v>210</v>
      </c>
      <c r="C688" s="24" t="s">
        <v>169</v>
      </c>
      <c r="D688" s="43"/>
      <c r="E688" s="43"/>
      <c r="F688" s="88"/>
      <c r="G688" s="72"/>
      <c r="H688" s="43"/>
      <c r="I688" s="72"/>
      <c r="J688" s="43"/>
      <c r="K688" s="43">
        <f>SUM(K689:K695)</f>
        <v>0</v>
      </c>
      <c r="L688" s="88"/>
    </row>
    <row r="689" spans="1:12" ht="12.75">
      <c r="A689" s="40"/>
      <c r="B689" s="26"/>
      <c r="C689" s="24"/>
      <c r="D689" s="54" t="s">
        <v>193</v>
      </c>
      <c r="E689" s="55" t="s">
        <v>195</v>
      </c>
      <c r="F689" s="87"/>
      <c r="G689" s="73"/>
      <c r="H689" s="57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196</v>
      </c>
      <c r="F690" s="87"/>
      <c r="G690" s="73"/>
      <c r="H690" s="14"/>
      <c r="I690" s="73"/>
      <c r="J690" s="57"/>
      <c r="K690" s="14"/>
      <c r="L690" s="87"/>
    </row>
    <row r="691" spans="1:12" ht="12.75">
      <c r="A691" s="40"/>
      <c r="B691" s="26"/>
      <c r="C691" s="24"/>
      <c r="D691" s="54" t="s">
        <v>193</v>
      </c>
      <c r="E691" s="55" t="s">
        <v>209</v>
      </c>
      <c r="F691" s="87"/>
      <c r="G691" s="73"/>
      <c r="H691" s="14"/>
      <c r="I691" s="73"/>
      <c r="J691" s="57"/>
      <c r="K691" s="14"/>
      <c r="L691" s="87"/>
    </row>
    <row r="692" spans="1:12" ht="12.75">
      <c r="A692" s="40"/>
      <c r="B692" s="26"/>
      <c r="C692" s="24"/>
      <c r="D692" s="54" t="s">
        <v>193</v>
      </c>
      <c r="E692" s="55" t="s">
        <v>197</v>
      </c>
      <c r="F692" s="87"/>
      <c r="G692" s="73"/>
      <c r="H692" s="14"/>
      <c r="I692" s="73"/>
      <c r="J692" s="14"/>
      <c r="K692" s="14"/>
      <c r="L692" s="87"/>
    </row>
    <row r="693" spans="1:12" ht="12.75">
      <c r="A693" s="25"/>
      <c r="B693" s="26"/>
      <c r="C693" s="27"/>
      <c r="D693" s="54" t="s">
        <v>194</v>
      </c>
      <c r="E693" s="55" t="s">
        <v>213</v>
      </c>
      <c r="F693" s="87"/>
      <c r="G693" s="73"/>
      <c r="H693" s="14"/>
      <c r="I693" s="73"/>
      <c r="J693" s="14"/>
      <c r="K693" s="14"/>
      <c r="L693" s="87"/>
    </row>
    <row r="694" spans="1:12" ht="12.75">
      <c r="A694" s="40"/>
      <c r="B694" s="26"/>
      <c r="C694" s="24"/>
      <c r="D694" s="54" t="s">
        <v>194</v>
      </c>
      <c r="E694" s="108" t="s">
        <v>215</v>
      </c>
      <c r="F694" s="87"/>
      <c r="G694" s="73"/>
      <c r="H694" s="14"/>
      <c r="I694" s="73"/>
      <c r="J694" s="14"/>
      <c r="K694" s="14"/>
      <c r="L694" s="87"/>
    </row>
    <row r="695" spans="1:12" ht="12.75">
      <c r="A695" s="40"/>
      <c r="B695" s="26"/>
      <c r="C695" s="24"/>
      <c r="D695" s="54" t="s">
        <v>194</v>
      </c>
      <c r="E695" s="55" t="s">
        <v>216</v>
      </c>
      <c r="F695" s="87"/>
      <c r="G695" s="73"/>
      <c r="H695" s="14"/>
      <c r="I695" s="73"/>
      <c r="J695" s="14"/>
      <c r="K695" s="14"/>
      <c r="L695" s="87"/>
    </row>
    <row r="696" spans="1:12" ht="12.75">
      <c r="A696" s="40">
        <v>85</v>
      </c>
      <c r="B696" s="26" t="s">
        <v>170</v>
      </c>
      <c r="C696" s="24" t="s">
        <v>171</v>
      </c>
      <c r="D696" s="43"/>
      <c r="E696" s="43"/>
      <c r="F696" s="88"/>
      <c r="G696" s="72"/>
      <c r="H696" s="43"/>
      <c r="I696" s="72"/>
      <c r="J696" s="43"/>
      <c r="K696" s="43">
        <f>SUM(K697:K703)</f>
        <v>0</v>
      </c>
      <c r="L696" s="88"/>
    </row>
    <row r="697" spans="1:12" ht="12.75">
      <c r="A697" s="40"/>
      <c r="B697" s="26"/>
      <c r="C697" s="24"/>
      <c r="D697" s="54" t="s">
        <v>193</v>
      </c>
      <c r="E697" s="55" t="s">
        <v>195</v>
      </c>
      <c r="F697" s="87"/>
      <c r="G697" s="73"/>
      <c r="H697" s="57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196</v>
      </c>
      <c r="F698" s="87"/>
      <c r="G698" s="73"/>
      <c r="H698" s="14"/>
      <c r="I698" s="73"/>
      <c r="J698" s="57"/>
      <c r="K698" s="14"/>
      <c r="L698" s="87"/>
    </row>
    <row r="699" spans="1:13" ht="12.75">
      <c r="A699" s="40"/>
      <c r="B699" s="26"/>
      <c r="C699" s="24"/>
      <c r="D699" s="54" t="s">
        <v>193</v>
      </c>
      <c r="E699" s="55" t="s">
        <v>209</v>
      </c>
      <c r="F699" s="87"/>
      <c r="G699" s="73"/>
      <c r="H699" s="14"/>
      <c r="I699" s="73"/>
      <c r="J699" s="57"/>
      <c r="K699" s="14"/>
      <c r="L699" s="87"/>
      <c r="M699">
        <v>8</v>
      </c>
    </row>
    <row r="700" spans="1:12" ht="12.75">
      <c r="A700" s="40"/>
      <c r="B700" s="26"/>
      <c r="C700" s="24"/>
      <c r="D700" s="54" t="s">
        <v>193</v>
      </c>
      <c r="E700" s="55" t="s">
        <v>197</v>
      </c>
      <c r="F700" s="87"/>
      <c r="G700" s="73"/>
      <c r="H700" s="14"/>
      <c r="I700" s="73"/>
      <c r="J700" s="14"/>
      <c r="K700" s="14"/>
      <c r="L700" s="87"/>
    </row>
    <row r="701" spans="1:12" ht="12.75">
      <c r="A701" s="25"/>
      <c r="B701" s="26"/>
      <c r="C701" s="27"/>
      <c r="D701" s="54" t="s">
        <v>194</v>
      </c>
      <c r="E701" s="55" t="s">
        <v>213</v>
      </c>
      <c r="F701" s="87"/>
      <c r="G701" s="73"/>
      <c r="H701" s="14"/>
      <c r="I701" s="73"/>
      <c r="J701" s="14"/>
      <c r="K701" s="14"/>
      <c r="L701" s="87"/>
    </row>
    <row r="702" spans="1:12" ht="12.75">
      <c r="A702" s="40"/>
      <c r="B702" s="26"/>
      <c r="C702" s="24"/>
      <c r="D702" s="54" t="s">
        <v>194</v>
      </c>
      <c r="E702" s="108" t="s">
        <v>215</v>
      </c>
      <c r="F702" s="87"/>
      <c r="G702" s="73"/>
      <c r="H702" s="14"/>
      <c r="I702" s="73"/>
      <c r="J702" s="14"/>
      <c r="K702" s="14"/>
      <c r="L702" s="87"/>
    </row>
    <row r="703" spans="1:12" ht="12.75">
      <c r="A703" s="40"/>
      <c r="B703" s="26"/>
      <c r="C703" s="24"/>
      <c r="D703" s="54" t="s">
        <v>194</v>
      </c>
      <c r="E703" s="55" t="s">
        <v>216</v>
      </c>
      <c r="F703" s="87"/>
      <c r="G703" s="73"/>
      <c r="H703" s="14"/>
      <c r="I703" s="73"/>
      <c r="J703" s="14"/>
      <c r="K703" s="14"/>
      <c r="L703" s="87"/>
    </row>
    <row r="704" spans="1:12" ht="12.75">
      <c r="A704" s="40">
        <v>86</v>
      </c>
      <c r="B704" s="26" t="s">
        <v>172</v>
      </c>
      <c r="C704" s="24" t="s">
        <v>173</v>
      </c>
      <c r="D704" s="43"/>
      <c r="E704" s="43"/>
      <c r="F704" s="88"/>
      <c r="G704" s="72"/>
      <c r="H704" s="43"/>
      <c r="I704" s="72"/>
      <c r="J704" s="43"/>
      <c r="K704" s="43">
        <f>SUM(K705:K711)</f>
        <v>0</v>
      </c>
      <c r="L704" s="88"/>
    </row>
    <row r="705" spans="1:12" ht="12.75">
      <c r="A705" s="40"/>
      <c r="B705" s="26"/>
      <c r="C705" s="24"/>
      <c r="D705" s="54" t="s">
        <v>193</v>
      </c>
      <c r="E705" s="55" t="s">
        <v>195</v>
      </c>
      <c r="F705" s="87"/>
      <c r="G705" s="73"/>
      <c r="H705" s="57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196</v>
      </c>
      <c r="F706" s="87"/>
      <c r="G706" s="73"/>
      <c r="H706" s="14"/>
      <c r="I706" s="73"/>
      <c r="J706" s="57"/>
      <c r="K706" s="14"/>
      <c r="L706" s="87"/>
    </row>
    <row r="707" spans="1:12" ht="12.75">
      <c r="A707" s="40"/>
      <c r="B707" s="26"/>
      <c r="C707" s="24"/>
      <c r="D707" s="54" t="s">
        <v>193</v>
      </c>
      <c r="E707" s="55" t="s">
        <v>209</v>
      </c>
      <c r="F707" s="87"/>
      <c r="G707" s="73"/>
      <c r="H707" s="14"/>
      <c r="I707" s="73"/>
      <c r="J707" s="57"/>
      <c r="K707" s="14"/>
      <c r="L707" s="87"/>
    </row>
    <row r="708" spans="1:12" ht="12.75">
      <c r="A708" s="40"/>
      <c r="B708" s="26"/>
      <c r="C708" s="24"/>
      <c r="D708" s="54" t="s">
        <v>193</v>
      </c>
      <c r="E708" s="55" t="s">
        <v>197</v>
      </c>
      <c r="F708" s="87"/>
      <c r="G708" s="73"/>
      <c r="H708" s="14"/>
      <c r="I708" s="73"/>
      <c r="J708" s="14"/>
      <c r="K708" s="14"/>
      <c r="L708" s="87"/>
    </row>
    <row r="709" spans="1:12" ht="12.75">
      <c r="A709" s="25"/>
      <c r="B709" s="26"/>
      <c r="C709" s="27"/>
      <c r="D709" s="54" t="s">
        <v>194</v>
      </c>
      <c r="E709" s="55" t="s">
        <v>213</v>
      </c>
      <c r="F709" s="87"/>
      <c r="G709" s="73"/>
      <c r="H709" s="14"/>
      <c r="I709" s="73"/>
      <c r="J709" s="14"/>
      <c r="K709" s="14"/>
      <c r="L709" s="87"/>
    </row>
    <row r="710" spans="1:12" ht="12.75">
      <c r="A710" s="40"/>
      <c r="B710" s="26"/>
      <c r="C710" s="24"/>
      <c r="D710" s="54" t="s">
        <v>194</v>
      </c>
      <c r="E710" s="108" t="s">
        <v>215</v>
      </c>
      <c r="F710" s="87"/>
      <c r="G710" s="73"/>
      <c r="H710" s="14"/>
      <c r="I710" s="73"/>
      <c r="J710" s="14"/>
      <c r="K710" s="14"/>
      <c r="L710" s="87"/>
    </row>
    <row r="711" spans="1:12" ht="12.75">
      <c r="A711" s="40"/>
      <c r="B711" s="26"/>
      <c r="C711" s="24"/>
      <c r="D711" s="54" t="s">
        <v>194</v>
      </c>
      <c r="E711" s="55" t="s">
        <v>216</v>
      </c>
      <c r="F711" s="87"/>
      <c r="G711" s="73"/>
      <c r="H711" s="14"/>
      <c r="I711" s="73"/>
      <c r="J711" s="14"/>
      <c r="K711" s="14"/>
      <c r="L711" s="87"/>
    </row>
    <row r="712" spans="1:12" ht="12.75">
      <c r="A712" s="40">
        <v>87</v>
      </c>
      <c r="B712" s="26" t="s">
        <v>174</v>
      </c>
      <c r="C712" s="24" t="s">
        <v>175</v>
      </c>
      <c r="D712" s="43"/>
      <c r="E712" s="43"/>
      <c r="F712" s="88"/>
      <c r="G712" s="72"/>
      <c r="H712" s="43"/>
      <c r="I712" s="72"/>
      <c r="J712" s="43"/>
      <c r="K712" s="43">
        <f>SUM(K713:K719)</f>
        <v>409.47</v>
      </c>
      <c r="L712" s="88"/>
    </row>
    <row r="713" spans="1:12" ht="12.75">
      <c r="A713" s="40"/>
      <c r="B713" s="26"/>
      <c r="C713" s="24"/>
      <c r="D713" s="54" t="s">
        <v>193</v>
      </c>
      <c r="E713" s="55" t="s">
        <v>195</v>
      </c>
      <c r="F713" s="87"/>
      <c r="G713" s="73"/>
      <c r="H713" s="57"/>
      <c r="I713" s="73"/>
      <c r="J713" s="57"/>
      <c r="K713" s="14"/>
      <c r="L713" s="87"/>
    </row>
    <row r="714" spans="1:13" ht="12.75">
      <c r="A714" s="40"/>
      <c r="B714" s="26"/>
      <c r="C714" s="24"/>
      <c r="D714" s="54" t="s">
        <v>193</v>
      </c>
      <c r="E714" s="55" t="s">
        <v>196</v>
      </c>
      <c r="F714" s="87" t="s">
        <v>268</v>
      </c>
      <c r="G714" s="73">
        <v>43850</v>
      </c>
      <c r="H714" s="115" t="s">
        <v>224</v>
      </c>
      <c r="I714" s="114">
        <v>43852</v>
      </c>
      <c r="J714" s="119" t="s">
        <v>264</v>
      </c>
      <c r="K714" s="14">
        <v>409.47</v>
      </c>
      <c r="L714" s="87" t="s">
        <v>228</v>
      </c>
      <c r="M714">
        <v>13</v>
      </c>
    </row>
    <row r="715" spans="1:13" ht="12.75">
      <c r="A715" s="40"/>
      <c r="B715" s="26"/>
      <c r="C715" s="24"/>
      <c r="D715" s="54" t="s">
        <v>193</v>
      </c>
      <c r="E715" s="55" t="s">
        <v>209</v>
      </c>
      <c r="F715" s="87"/>
      <c r="G715" s="73"/>
      <c r="H715" s="14"/>
      <c r="I715" s="73"/>
      <c r="J715" s="106"/>
      <c r="K715" s="14"/>
      <c r="L715" s="87"/>
      <c r="M715">
        <v>12</v>
      </c>
    </row>
    <row r="716" spans="1:12" ht="12.75">
      <c r="A716" s="40"/>
      <c r="B716" s="26"/>
      <c r="C716" s="24"/>
      <c r="D716" s="54" t="s">
        <v>193</v>
      </c>
      <c r="E716" s="55" t="s">
        <v>197</v>
      </c>
      <c r="F716" s="87"/>
      <c r="G716" s="73"/>
      <c r="H716" s="14"/>
      <c r="I716" s="73"/>
      <c r="J716" s="57"/>
      <c r="K716" s="14"/>
      <c r="L716" s="87"/>
    </row>
    <row r="717" spans="1:12" ht="12.75">
      <c r="A717" s="25"/>
      <c r="B717" s="26"/>
      <c r="C717" s="27"/>
      <c r="D717" s="54" t="s">
        <v>194</v>
      </c>
      <c r="E717" s="55" t="s">
        <v>213</v>
      </c>
      <c r="F717" s="87"/>
      <c r="G717" s="73"/>
      <c r="H717" s="14"/>
      <c r="I717" s="73"/>
      <c r="J717" s="14"/>
      <c r="K717" s="14"/>
      <c r="L717" s="87"/>
    </row>
    <row r="718" spans="1:12" ht="12.75">
      <c r="A718" s="40"/>
      <c r="B718" s="26"/>
      <c r="C718" s="24"/>
      <c r="D718" s="54" t="s">
        <v>194</v>
      </c>
      <c r="E718" s="108" t="s">
        <v>215</v>
      </c>
      <c r="F718" s="87"/>
      <c r="G718" s="73"/>
      <c r="H718" s="14"/>
      <c r="I718" s="73"/>
      <c r="J718" s="14"/>
      <c r="K718" s="14"/>
      <c r="L718" s="87"/>
    </row>
    <row r="719" spans="1:12" ht="12.75">
      <c r="A719" s="40"/>
      <c r="B719" s="26"/>
      <c r="C719" s="24"/>
      <c r="D719" s="54" t="s">
        <v>194</v>
      </c>
      <c r="E719" s="55" t="s">
        <v>216</v>
      </c>
      <c r="F719" s="87"/>
      <c r="G719" s="73"/>
      <c r="H719" s="14"/>
      <c r="I719" s="73"/>
      <c r="J719" s="14"/>
      <c r="K719" s="14"/>
      <c r="L719" s="87"/>
    </row>
    <row r="720" spans="1:12" ht="12.75">
      <c r="A720" s="40">
        <v>88</v>
      </c>
      <c r="B720" s="26" t="s">
        <v>176</v>
      </c>
      <c r="C720" s="24" t="s">
        <v>177</v>
      </c>
      <c r="D720" s="43"/>
      <c r="E720" s="43"/>
      <c r="F720" s="88"/>
      <c r="G720" s="72"/>
      <c r="H720" s="43"/>
      <c r="I720" s="72"/>
      <c r="J720" s="43"/>
      <c r="K720" s="43">
        <f>SUM(K721:K727)</f>
        <v>0</v>
      </c>
      <c r="L720" s="88"/>
    </row>
    <row r="721" spans="1:12" ht="12.75">
      <c r="A721" s="40"/>
      <c r="B721" s="26"/>
      <c r="C721" s="24"/>
      <c r="D721" s="54" t="s">
        <v>193</v>
      </c>
      <c r="E721" s="55" t="s">
        <v>195</v>
      </c>
      <c r="F721" s="87"/>
      <c r="G721" s="73"/>
      <c r="H721" s="57"/>
      <c r="I721" s="73"/>
      <c r="J721" s="57"/>
      <c r="K721" s="14"/>
      <c r="L721" s="87"/>
    </row>
    <row r="722" spans="1:13" ht="12.75">
      <c r="A722" s="40"/>
      <c r="B722" s="26"/>
      <c r="C722" s="24"/>
      <c r="D722" s="54" t="s">
        <v>193</v>
      </c>
      <c r="E722" s="55" t="s">
        <v>196</v>
      </c>
      <c r="F722" s="116"/>
      <c r="G722" s="114"/>
      <c r="H722" s="14"/>
      <c r="I722" s="73"/>
      <c r="J722" s="57"/>
      <c r="K722" s="14"/>
      <c r="L722" s="87"/>
      <c r="M722">
        <v>33</v>
      </c>
    </row>
    <row r="723" spans="1:12" ht="12.75">
      <c r="A723" s="40"/>
      <c r="B723" s="26"/>
      <c r="C723" s="24"/>
      <c r="D723" s="54" t="s">
        <v>193</v>
      </c>
      <c r="E723" s="55" t="s">
        <v>209</v>
      </c>
      <c r="F723" s="87"/>
      <c r="G723" s="73"/>
      <c r="H723" s="14"/>
      <c r="I723" s="73"/>
      <c r="J723" s="57"/>
      <c r="K723" s="14"/>
      <c r="L723" s="87"/>
    </row>
    <row r="724" spans="1:12" ht="12.75">
      <c r="A724" s="40"/>
      <c r="B724" s="26"/>
      <c r="C724" s="24"/>
      <c r="D724" s="54" t="s">
        <v>193</v>
      </c>
      <c r="E724" s="55" t="s">
        <v>197</v>
      </c>
      <c r="F724" s="102"/>
      <c r="G724" s="104"/>
      <c r="H724" s="103"/>
      <c r="I724" s="104"/>
      <c r="J724" s="105"/>
      <c r="K724" s="14"/>
      <c r="L724" s="87"/>
    </row>
    <row r="725" spans="1:12" ht="12.75">
      <c r="A725" s="25"/>
      <c r="B725" s="26"/>
      <c r="C725" s="27"/>
      <c r="D725" s="54" t="s">
        <v>194</v>
      </c>
      <c r="E725" s="55" t="s">
        <v>213</v>
      </c>
      <c r="F725" s="87"/>
      <c r="G725" s="73"/>
      <c r="H725" s="14"/>
      <c r="I725" s="73"/>
      <c r="J725" s="14"/>
      <c r="K725" s="14"/>
      <c r="L725" s="87"/>
    </row>
    <row r="726" spans="1:12" ht="12.75">
      <c r="A726" s="40"/>
      <c r="B726" s="26"/>
      <c r="C726" s="24"/>
      <c r="D726" s="54" t="s">
        <v>194</v>
      </c>
      <c r="E726" s="108" t="s">
        <v>215</v>
      </c>
      <c r="F726" s="87"/>
      <c r="G726" s="73"/>
      <c r="H726" s="14"/>
      <c r="I726" s="73"/>
      <c r="J726" s="14"/>
      <c r="K726" s="14"/>
      <c r="L726" s="87"/>
    </row>
    <row r="727" spans="1:12" ht="12.75">
      <c r="A727" s="40"/>
      <c r="B727" s="26"/>
      <c r="C727" s="24"/>
      <c r="D727" s="54" t="s">
        <v>194</v>
      </c>
      <c r="E727" s="55" t="s">
        <v>216</v>
      </c>
      <c r="F727" s="87"/>
      <c r="G727" s="73"/>
      <c r="H727" s="14"/>
      <c r="I727" s="73"/>
      <c r="J727" s="14"/>
      <c r="K727" s="14"/>
      <c r="L727" s="87"/>
    </row>
    <row r="728" spans="1:12" ht="12.75">
      <c r="A728" s="40">
        <v>89</v>
      </c>
      <c r="B728" s="26" t="s">
        <v>178</v>
      </c>
      <c r="C728" s="24" t="s">
        <v>179</v>
      </c>
      <c r="D728" s="43"/>
      <c r="E728" s="43"/>
      <c r="F728" s="88"/>
      <c r="G728" s="72"/>
      <c r="H728" s="43"/>
      <c r="I728" s="72"/>
      <c r="J728" s="43"/>
      <c r="K728" s="43">
        <f>SUM(K729:K735)</f>
        <v>0</v>
      </c>
      <c r="L728" s="88"/>
    </row>
    <row r="729" spans="1:12" ht="12.75">
      <c r="A729" s="40"/>
      <c r="B729" s="26"/>
      <c r="C729" s="24"/>
      <c r="D729" s="54" t="s">
        <v>193</v>
      </c>
      <c r="E729" s="55" t="s">
        <v>195</v>
      </c>
      <c r="F729" s="87"/>
      <c r="G729" s="73"/>
      <c r="H729" s="57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196</v>
      </c>
      <c r="F730" s="87"/>
      <c r="G730" s="73"/>
      <c r="H730" s="14"/>
      <c r="I730" s="73"/>
      <c r="J730" s="57"/>
      <c r="K730" s="14"/>
      <c r="L730" s="87"/>
    </row>
    <row r="731" spans="1:12" ht="12.75">
      <c r="A731" s="40"/>
      <c r="B731" s="26"/>
      <c r="C731" s="24"/>
      <c r="D731" s="54" t="s">
        <v>193</v>
      </c>
      <c r="E731" s="55" t="s">
        <v>209</v>
      </c>
      <c r="F731" s="87"/>
      <c r="G731" s="73"/>
      <c r="H731" s="14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193</v>
      </c>
      <c r="E732" s="55" t="s">
        <v>197</v>
      </c>
      <c r="F732" s="87"/>
      <c r="G732" s="73"/>
      <c r="H732" s="14"/>
      <c r="I732" s="73"/>
      <c r="J732" s="14"/>
      <c r="K732" s="14"/>
      <c r="L732" s="87"/>
    </row>
    <row r="733" spans="1:12" ht="12.75">
      <c r="A733" s="25"/>
      <c r="B733" s="26"/>
      <c r="C733" s="27"/>
      <c r="D733" s="54" t="s">
        <v>194</v>
      </c>
      <c r="E733" s="55" t="s">
        <v>213</v>
      </c>
      <c r="F733" s="87"/>
      <c r="G733" s="73"/>
      <c r="H733" s="120"/>
      <c r="I733" s="73"/>
      <c r="J733" s="57"/>
      <c r="K733" s="14"/>
      <c r="L733" s="87"/>
    </row>
    <row r="734" spans="1:12" ht="12.75">
      <c r="A734" s="40"/>
      <c r="B734" s="26"/>
      <c r="C734" s="24"/>
      <c r="D734" s="54" t="s">
        <v>194</v>
      </c>
      <c r="E734" s="108" t="s">
        <v>215</v>
      </c>
      <c r="F734" s="87"/>
      <c r="G734" s="73"/>
      <c r="H734" s="14"/>
      <c r="I734" s="73"/>
      <c r="J734" s="14"/>
      <c r="K734" s="14"/>
      <c r="L734" s="87"/>
    </row>
    <row r="735" spans="1:12" ht="12.75">
      <c r="A735" s="40"/>
      <c r="B735" s="26"/>
      <c r="C735" s="24"/>
      <c r="D735" s="54" t="s">
        <v>194</v>
      </c>
      <c r="E735" s="55" t="s">
        <v>216</v>
      </c>
      <c r="F735" s="87"/>
      <c r="G735" s="73"/>
      <c r="H735" s="14"/>
      <c r="I735" s="73"/>
      <c r="J735" s="14"/>
      <c r="K735" s="14"/>
      <c r="L735" s="87"/>
    </row>
    <row r="736" spans="1:12" ht="12.75">
      <c r="A736" s="162" t="s">
        <v>205</v>
      </c>
      <c r="B736" s="162"/>
      <c r="C736" s="162"/>
      <c r="D736" s="41"/>
      <c r="E736" s="41"/>
      <c r="F736" s="90"/>
      <c r="G736" s="74"/>
      <c r="H736" s="41"/>
      <c r="I736" s="74"/>
      <c r="J736" s="41"/>
      <c r="K736" s="41">
        <f>SUM(K552+K560+K568+K576+K584+K592+K600+K608+K616+K624+K632+K640+K648+K656+K664+K672+K680+K688+K696+K704+K712+K720+K728)</f>
        <v>847.83</v>
      </c>
      <c r="L736" s="90"/>
    </row>
    <row r="737" spans="1:12" ht="12.75">
      <c r="A737" s="163"/>
      <c r="B737" s="164"/>
      <c r="C737" s="165"/>
      <c r="D737" s="42"/>
      <c r="E737" s="42"/>
      <c r="F737" s="95"/>
      <c r="G737" s="79"/>
      <c r="H737" s="42"/>
      <c r="I737" s="79"/>
      <c r="J737" s="42"/>
      <c r="K737" s="42"/>
      <c r="L737" s="95"/>
    </row>
    <row r="738" spans="1:12" ht="12.75">
      <c r="A738" s="166" t="s">
        <v>180</v>
      </c>
      <c r="B738" s="166"/>
      <c r="C738" s="167"/>
      <c r="D738" s="42"/>
      <c r="E738" s="42"/>
      <c r="F738" s="95"/>
      <c r="G738" s="79"/>
      <c r="H738" s="42"/>
      <c r="I738" s="79"/>
      <c r="J738" s="42"/>
      <c r="K738" s="42">
        <f>K191+K418+K549+K736</f>
        <v>10540.01</v>
      </c>
      <c r="L738" s="95"/>
    </row>
    <row r="739" spans="1:12" ht="12.75">
      <c r="A739" s="1"/>
      <c r="B739" s="1"/>
      <c r="C739" s="1"/>
      <c r="D739" s="1"/>
      <c r="E739" s="1"/>
      <c r="F739" s="96"/>
      <c r="G739" s="80"/>
      <c r="H739" s="1"/>
      <c r="I739" s="80"/>
      <c r="J739" s="1"/>
      <c r="K739" s="1"/>
      <c r="L739" s="111"/>
    </row>
    <row r="740" spans="1:12" ht="15.75">
      <c r="A740" s="1"/>
      <c r="B740" s="1"/>
      <c r="C740" s="44" t="s">
        <v>199</v>
      </c>
      <c r="D740" s="45" t="s">
        <v>193</v>
      </c>
      <c r="E740" s="89" t="s">
        <v>195</v>
      </c>
      <c r="F740" s="97"/>
      <c r="G740" s="81"/>
      <c r="H740" s="46"/>
      <c r="I740" s="81"/>
      <c r="J740" s="46"/>
      <c r="K740" s="47">
        <f aca="true" t="shared" si="0" ref="K740:K746">SUM(K16+K24+K32+K40+K48+K56+K64+K72+K80+K88+K96+K104+K112+K120+K128+K136+K144+K152+K160+K168+K176+K184+K195+K203+K211+K219+K227+K235+K243+K251+K259+K267+K275+K283+K291+K299+K438+K307+K315+K323+K331+K339+K347+K355+K363+K371+K379+K387+K395+K403+K411+K422+K430+K446+K454+K462+K470+K478+K486+K494+K502+K510+K518+K526+K534+K542+K553+K561+K569+K577+K585+K593+K601+K609+K617+K625+K633+K641+K649+K657+K665+K673+K681+K689+K697+K705+K713+K721+K729)</f>
        <v>38.83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196</v>
      </c>
      <c r="F741" s="97"/>
      <c r="G741" s="81"/>
      <c r="H741" s="46"/>
      <c r="I741" s="81"/>
      <c r="J741" s="46"/>
      <c r="K741" s="47">
        <f t="shared" si="0"/>
        <v>10501.18</v>
      </c>
      <c r="L741" s="97"/>
    </row>
    <row r="742" spans="1:12" ht="12.75">
      <c r="A742" s="1"/>
      <c r="B742" s="1"/>
      <c r="C742" s="1"/>
      <c r="D742" s="45" t="s">
        <v>193</v>
      </c>
      <c r="E742" s="89" t="s">
        <v>209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5" customHeight="1">
      <c r="A743" s="1"/>
      <c r="B743" s="1"/>
      <c r="C743" s="1"/>
      <c r="D743" s="45" t="s">
        <v>193</v>
      </c>
      <c r="E743" s="89" t="s">
        <v>197</v>
      </c>
      <c r="F743" s="97"/>
      <c r="G743" s="81"/>
      <c r="H743" s="46"/>
      <c r="I743" s="81"/>
      <c r="J743" s="46"/>
      <c r="K743" s="47">
        <f t="shared" si="0"/>
        <v>0</v>
      </c>
      <c r="L743" s="97"/>
    </row>
    <row r="744" spans="1:12" ht="16.5" customHeight="1">
      <c r="A744" s="1"/>
      <c r="B744" s="1"/>
      <c r="C744" s="1"/>
      <c r="D744" s="45" t="s">
        <v>194</v>
      </c>
      <c r="E744" s="89" t="s">
        <v>213</v>
      </c>
      <c r="F744" s="97"/>
      <c r="G744" s="81"/>
      <c r="H744" s="46"/>
      <c r="I744" s="81"/>
      <c r="J744" s="46"/>
      <c r="K744" s="47">
        <f t="shared" si="0"/>
        <v>0</v>
      </c>
      <c r="L744" s="97"/>
    </row>
    <row r="745" spans="1:12" ht="23.25" customHeight="1">
      <c r="A745" s="1"/>
      <c r="B745" s="1"/>
      <c r="C745" s="1"/>
      <c r="D745" s="45" t="s">
        <v>194</v>
      </c>
      <c r="E745" s="107" t="s">
        <v>215</v>
      </c>
      <c r="F745" s="97"/>
      <c r="G745" s="81"/>
      <c r="H745" s="46"/>
      <c r="I745" s="81"/>
      <c r="J745" s="46"/>
      <c r="K745" s="47">
        <f t="shared" si="0"/>
        <v>0</v>
      </c>
      <c r="L745" s="97"/>
    </row>
    <row r="746" spans="1:12" ht="12.75">
      <c r="A746" s="1"/>
      <c r="B746" s="1"/>
      <c r="C746" s="1"/>
      <c r="D746" s="45" t="s">
        <v>194</v>
      </c>
      <c r="E746" s="89" t="s">
        <v>216</v>
      </c>
      <c r="F746" s="97"/>
      <c r="G746" s="81"/>
      <c r="H746" s="46"/>
      <c r="I746" s="81"/>
      <c r="J746" s="46"/>
      <c r="K746" s="47">
        <f t="shared" si="0"/>
        <v>0</v>
      </c>
      <c r="L746" s="97"/>
    </row>
    <row r="747" spans="1:12" ht="12.75">
      <c r="A747" s="1"/>
      <c r="B747" s="1"/>
      <c r="C747" s="1"/>
      <c r="D747" s="51" t="s">
        <v>198</v>
      </c>
      <c r="E747" s="52"/>
      <c r="F747" s="98"/>
      <c r="G747" s="82"/>
      <c r="H747" s="52"/>
      <c r="I747" s="82"/>
      <c r="J747" s="52"/>
      <c r="K747" s="53">
        <f>SUM(K740:K746)</f>
        <v>10540.01</v>
      </c>
      <c r="L747" s="98"/>
    </row>
    <row r="748" spans="1:12" ht="12.75">
      <c r="A748" s="1"/>
      <c r="B748" s="1"/>
      <c r="C748" s="1"/>
      <c r="D748" s="48"/>
      <c r="E748" s="49"/>
      <c r="F748" s="49"/>
      <c r="G748" s="49"/>
      <c r="H748" s="49"/>
      <c r="I748" s="86"/>
      <c r="J748" s="49"/>
      <c r="K748" s="50"/>
      <c r="L748" s="109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84"/>
      <c r="J749" s="1"/>
      <c r="K749" s="1"/>
      <c r="L749" s="109"/>
    </row>
    <row r="750" spans="2:11" ht="38.25" customHeight="1">
      <c r="B750" s="1"/>
      <c r="C750" s="64" t="s">
        <v>227</v>
      </c>
      <c r="D750" s="168" t="s">
        <v>222</v>
      </c>
      <c r="E750" s="168"/>
      <c r="F750" s="1"/>
      <c r="G750" s="1"/>
      <c r="H750" s="168"/>
      <c r="I750" s="168"/>
      <c r="J750" s="1"/>
      <c r="K750" s="1"/>
    </row>
    <row r="751" spans="1:11" ht="15" customHeight="1">
      <c r="A751" s="1"/>
      <c r="B751" s="1"/>
      <c r="C751" s="1"/>
      <c r="D751" s="169" t="s">
        <v>181</v>
      </c>
      <c r="E751" s="169"/>
      <c r="F751" s="16"/>
      <c r="G751" s="17"/>
      <c r="H751" s="169" t="s">
        <v>182</v>
      </c>
      <c r="I751" s="169"/>
      <c r="J751" s="1"/>
      <c r="K751" s="1"/>
    </row>
    <row r="752" spans="1:12" ht="15" customHeight="1">
      <c r="A752" s="1"/>
      <c r="B752" s="1"/>
      <c r="C752" s="1"/>
      <c r="D752" s="18"/>
      <c r="E752" s="18"/>
      <c r="F752" s="19"/>
      <c r="G752" s="17"/>
      <c r="H752" s="18"/>
      <c r="I752" s="18"/>
      <c r="J752" s="1"/>
      <c r="K752" s="1"/>
      <c r="L752" s="112"/>
    </row>
    <row r="753" spans="1:12" ht="15" customHeight="1">
      <c r="A753" s="1"/>
      <c r="B753" s="1"/>
      <c r="C753" s="1"/>
      <c r="D753" s="1"/>
      <c r="E753" s="1"/>
      <c r="F753" s="1"/>
      <c r="G753" s="1"/>
      <c r="H753" s="1"/>
      <c r="I753" s="84"/>
      <c r="J753" s="1"/>
      <c r="K753" s="1"/>
      <c r="L753" s="109"/>
    </row>
    <row r="754" spans="1:11" ht="12.75">
      <c r="A754" s="1" t="s">
        <v>221</v>
      </c>
      <c r="B754" s="20"/>
      <c r="C754" s="20"/>
      <c r="D754" s="20"/>
      <c r="E754" s="65">
        <v>43861</v>
      </c>
      <c r="F754" s="67"/>
      <c r="G754" s="20"/>
      <c r="K754" s="1"/>
    </row>
    <row r="755" spans="3:11" ht="12.75">
      <c r="C755" s="66" t="s">
        <v>183</v>
      </c>
      <c r="D755" s="18"/>
      <c r="E755" s="59" t="s">
        <v>184</v>
      </c>
      <c r="F755" s="22"/>
      <c r="G755" s="18"/>
      <c r="K755" s="1"/>
    </row>
    <row r="756" spans="1:11" ht="12.75">
      <c r="A756" s="1"/>
      <c r="B756" s="1"/>
      <c r="C756" s="1"/>
      <c r="D756" s="1"/>
      <c r="E756" s="1"/>
      <c r="F756" s="1"/>
      <c r="G756" s="2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22"/>
      <c r="J757" s="1"/>
      <c r="K757" s="1"/>
    </row>
  </sheetData>
  <sheetProtection/>
  <mergeCells count="19">
    <mergeCell ref="A736:C736"/>
    <mergeCell ref="A737:C737"/>
    <mergeCell ref="A738:C738"/>
    <mergeCell ref="D750:E750"/>
    <mergeCell ref="H750:I750"/>
    <mergeCell ref="D751:E751"/>
    <mergeCell ref="H751:I751"/>
    <mergeCell ref="A192:C192"/>
    <mergeCell ref="A193:C193"/>
    <mergeCell ref="A549:C549"/>
    <mergeCell ref="A551:C551"/>
    <mergeCell ref="B418:C418"/>
    <mergeCell ref="A420:C420"/>
    <mergeCell ref="D5:E5"/>
    <mergeCell ref="A7:F7"/>
    <mergeCell ref="D10:E10"/>
    <mergeCell ref="B12:C12"/>
    <mergeCell ref="A14:C14"/>
    <mergeCell ref="A191:C191"/>
  </mergeCells>
  <printOptions/>
  <pageMargins left="0.5118110236220472" right="0" top="0" bottom="0" header="0.31496062992125984" footer="0.31496062992125984"/>
  <pageSetup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9"/>
  <sheetViews>
    <sheetView zoomScalePageLayoutView="0" workbookViewId="0" topLeftCell="A735">
      <selection activeCell="A1" sqref="A1:L756"/>
    </sheetView>
  </sheetViews>
  <sheetFormatPr defaultColWidth="9.00390625" defaultRowHeight="12.75"/>
  <cols>
    <col min="1" max="1" width="4.25390625" style="0" customWidth="1"/>
    <col min="2" max="2" width="12.125" style="0" customWidth="1"/>
    <col min="3" max="3" width="15.375" style="0" customWidth="1"/>
    <col min="4" max="4" width="13.875" style="0" customWidth="1"/>
    <col min="5" max="5" width="14.00390625" style="0" customWidth="1"/>
    <col min="6" max="6" width="13.00390625" style="0" customWidth="1"/>
    <col min="7" max="7" width="13.375" style="0" customWidth="1"/>
    <col min="8" max="8" width="26.375" style="0" customWidth="1"/>
    <col min="9" max="9" width="13.375" style="0" customWidth="1"/>
    <col min="10" max="10" width="13.00390625" style="0" customWidth="1"/>
    <col min="11" max="11" width="13.25390625" style="0" customWidth="1"/>
    <col min="12" max="12" width="35.003906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207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208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148" t="s">
        <v>185</v>
      </c>
      <c r="E5" s="148"/>
      <c r="F5" s="61"/>
      <c r="G5" s="5"/>
      <c r="I5" s="85"/>
      <c r="J5" s="6"/>
      <c r="K5" s="7"/>
      <c r="L5" s="110"/>
    </row>
    <row r="6" spans="3:12" ht="12.75">
      <c r="C6" s="7"/>
      <c r="D6" s="8"/>
      <c r="E6" s="8"/>
      <c r="F6" s="8"/>
      <c r="G6" s="8"/>
      <c r="I6" s="85"/>
      <c r="J6" s="6"/>
      <c r="K6" s="7"/>
      <c r="L6" s="113"/>
    </row>
    <row r="7" spans="1:12" ht="18">
      <c r="A7" s="149" t="s">
        <v>202</v>
      </c>
      <c r="B7" s="149"/>
      <c r="C7" s="149"/>
      <c r="D7" s="149"/>
      <c r="E7" s="149"/>
      <c r="F7" s="149"/>
      <c r="G7" s="60"/>
      <c r="H7" s="60"/>
      <c r="I7" s="69"/>
      <c r="J7" s="60"/>
      <c r="K7" s="60"/>
      <c r="L7" s="113"/>
    </row>
    <row r="8" spans="1:12" ht="18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5.75">
      <c r="A9" s="9"/>
      <c r="B9" s="9"/>
      <c r="C9" s="62" t="s">
        <v>1</v>
      </c>
      <c r="D9" s="58" t="s">
        <v>229</v>
      </c>
      <c r="E9" s="63">
        <v>2020</v>
      </c>
      <c r="F9" s="10"/>
      <c r="G9" s="9"/>
      <c r="H9" s="9"/>
      <c r="I9" s="9"/>
      <c r="J9" s="9"/>
      <c r="K9" s="9"/>
      <c r="L9" s="113"/>
    </row>
    <row r="10" spans="1:12" ht="12.75">
      <c r="A10" s="9"/>
      <c r="B10" s="9"/>
      <c r="C10" s="11"/>
      <c r="D10" s="150"/>
      <c r="E10" s="150"/>
      <c r="F10" s="9"/>
      <c r="G10" s="9"/>
      <c r="H10" s="9"/>
      <c r="I10" s="9"/>
      <c r="J10" s="9"/>
      <c r="K10" s="9"/>
      <c r="L10" s="113"/>
    </row>
    <row r="11" spans="9:12" ht="12.75">
      <c r="I11" s="85"/>
      <c r="L11" s="113"/>
    </row>
    <row r="12" spans="1:12" ht="63.75">
      <c r="A12" s="12" t="s">
        <v>2</v>
      </c>
      <c r="B12" s="151" t="s">
        <v>3</v>
      </c>
      <c r="C12" s="152"/>
      <c r="D12" s="12" t="s">
        <v>192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203</v>
      </c>
      <c r="J12" s="83" t="s">
        <v>190</v>
      </c>
      <c r="K12" s="12" t="s">
        <v>191</v>
      </c>
      <c r="L12" s="83" t="s">
        <v>206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53" t="s">
        <v>4</v>
      </c>
      <c r="B14" s="154"/>
      <c r="C14" s="155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f>SUM(K16:K22)</f>
        <v>0</v>
      </c>
      <c r="L15" s="88"/>
    </row>
    <row r="16" spans="1:12" ht="12.75">
      <c r="A16" s="25"/>
      <c r="B16" s="26"/>
      <c r="C16" s="27"/>
      <c r="D16" s="54" t="s">
        <v>193</v>
      </c>
      <c r="E16" s="55" t="s">
        <v>195</v>
      </c>
      <c r="F16" s="87"/>
      <c r="G16" s="73"/>
      <c r="H16" s="57"/>
      <c r="I16" s="73"/>
      <c r="J16" s="14"/>
      <c r="K16" s="14"/>
      <c r="L16" s="87"/>
    </row>
    <row r="17" spans="1:12" ht="12.75">
      <c r="A17" s="25"/>
      <c r="B17" s="26"/>
      <c r="C17" s="27"/>
      <c r="D17" s="54" t="s">
        <v>193</v>
      </c>
      <c r="E17" s="55" t="s">
        <v>196</v>
      </c>
      <c r="F17" s="87"/>
      <c r="G17" s="73"/>
      <c r="H17" s="14"/>
      <c r="I17" s="73"/>
      <c r="J17" s="57"/>
      <c r="K17" s="14"/>
      <c r="L17" s="87"/>
    </row>
    <row r="18" spans="1:12" ht="12.75">
      <c r="A18" s="25"/>
      <c r="B18" s="26"/>
      <c r="C18" s="27"/>
      <c r="D18" s="54" t="s">
        <v>193</v>
      </c>
      <c r="E18" s="55" t="s">
        <v>209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194</v>
      </c>
      <c r="E20" s="55" t="s">
        <v>213</v>
      </c>
      <c r="F20" s="87"/>
      <c r="G20" s="73"/>
      <c r="H20" s="14"/>
      <c r="I20" s="73"/>
      <c r="J20" s="14"/>
      <c r="K20" s="14"/>
      <c r="L20" s="87"/>
    </row>
    <row r="21" spans="1:12" ht="24">
      <c r="A21" s="25"/>
      <c r="B21" s="26"/>
      <c r="C21" s="27"/>
      <c r="D21" s="54" t="s">
        <v>194</v>
      </c>
      <c r="E21" s="108" t="s">
        <v>215</v>
      </c>
      <c r="F21" s="87"/>
      <c r="G21" s="73"/>
      <c r="H21" s="14"/>
      <c r="I21" s="73"/>
      <c r="J21" s="14"/>
      <c r="K21" s="14"/>
      <c r="L21" s="87"/>
    </row>
    <row r="22" spans="1:12" ht="12.75">
      <c r="A22" s="25"/>
      <c r="B22" s="26"/>
      <c r="C22" s="27"/>
      <c r="D22" s="54" t="s">
        <v>194</v>
      </c>
      <c r="E22" s="55" t="s">
        <v>216</v>
      </c>
      <c r="F22" s="87"/>
      <c r="G22" s="73"/>
      <c r="H22" s="14"/>
      <c r="I22" s="73"/>
      <c r="J22" s="14"/>
      <c r="K22" s="14"/>
      <c r="L22" s="87"/>
    </row>
    <row r="23" spans="1:12" ht="24">
      <c r="A23" s="25">
        <f>A15+1</f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f>SUM(K24:K30)</f>
        <v>187.67</v>
      </c>
      <c r="L23" s="88"/>
    </row>
    <row r="24" spans="1:12" ht="12.75">
      <c r="A24" s="25"/>
      <c r="B24" s="26"/>
      <c r="C24" s="27"/>
      <c r="D24" s="54" t="s">
        <v>193</v>
      </c>
      <c r="E24" s="55" t="s">
        <v>195</v>
      </c>
      <c r="F24" s="87"/>
      <c r="G24" s="73"/>
      <c r="H24" s="14"/>
      <c r="I24" s="73"/>
      <c r="J24" s="14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196</v>
      </c>
      <c r="F25" s="87" t="s">
        <v>305</v>
      </c>
      <c r="G25" s="73">
        <v>43853</v>
      </c>
      <c r="H25" s="14" t="s">
        <v>224</v>
      </c>
      <c r="I25" s="73">
        <v>43882</v>
      </c>
      <c r="J25" s="57" t="s">
        <v>232</v>
      </c>
      <c r="K25" s="14">
        <v>187.67</v>
      </c>
      <c r="L25" s="87" t="s">
        <v>362</v>
      </c>
    </row>
    <row r="26" spans="1:12" ht="12.75">
      <c r="A26" s="25"/>
      <c r="B26" s="26"/>
      <c r="C26" s="27"/>
      <c r="D26" s="54" t="s">
        <v>193</v>
      </c>
      <c r="E26" s="55" t="s">
        <v>209</v>
      </c>
      <c r="F26" s="87"/>
      <c r="G26" s="73"/>
      <c r="H26" s="14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>
      <c r="A28" s="25"/>
      <c r="B28" s="26"/>
      <c r="C28" s="27"/>
      <c r="D28" s="54" t="s">
        <v>194</v>
      </c>
      <c r="E28" s="55" t="s">
        <v>213</v>
      </c>
      <c r="F28" s="87"/>
      <c r="G28" s="73"/>
      <c r="H28" s="120"/>
      <c r="I28" s="73"/>
      <c r="J28" s="57"/>
      <c r="K28" s="14"/>
      <c r="L28" s="87"/>
    </row>
    <row r="29" spans="1:12" ht="24">
      <c r="A29" s="25"/>
      <c r="B29" s="26"/>
      <c r="C29" s="27"/>
      <c r="D29" s="54" t="s">
        <v>194</v>
      </c>
      <c r="E29" s="108" t="s">
        <v>215</v>
      </c>
      <c r="F29" s="87"/>
      <c r="G29" s="73"/>
      <c r="H29" s="14"/>
      <c r="I29" s="73"/>
      <c r="J29" s="14"/>
      <c r="K29" s="14"/>
      <c r="L29" s="87"/>
    </row>
    <row r="30" spans="1:12" ht="12.75">
      <c r="A30" s="25"/>
      <c r="B30" s="26"/>
      <c r="C30" s="27"/>
      <c r="D30" s="54" t="s">
        <v>194</v>
      </c>
      <c r="E30" s="55" t="s">
        <v>216</v>
      </c>
      <c r="F30" s="87"/>
      <c r="G30" s="73"/>
      <c r="H30" s="14"/>
      <c r="I30" s="73"/>
      <c r="J30" s="14"/>
      <c r="K30" s="14"/>
      <c r="L30" s="87"/>
    </row>
    <row r="31" spans="1:12" ht="12.75">
      <c r="A31" s="25">
        <f>A23+1</f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f>SUM(K32:K38)</f>
        <v>513.66</v>
      </c>
      <c r="L31" s="88"/>
    </row>
    <row r="32" spans="1:12" ht="12.75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12.75">
      <c r="A33" s="25"/>
      <c r="B33" s="26"/>
      <c r="C33" s="27"/>
      <c r="D33" s="54" t="s">
        <v>193</v>
      </c>
      <c r="E33" s="55" t="s">
        <v>196</v>
      </c>
      <c r="F33" s="87" t="s">
        <v>244</v>
      </c>
      <c r="G33" s="73">
        <v>43850</v>
      </c>
      <c r="H33" s="115" t="s">
        <v>312</v>
      </c>
      <c r="I33" s="114">
        <v>43878</v>
      </c>
      <c r="J33" s="118" t="s">
        <v>313</v>
      </c>
      <c r="K33" s="14">
        <v>513.66</v>
      </c>
      <c r="L33" s="87" t="s">
        <v>337</v>
      </c>
    </row>
    <row r="34" spans="1:12" ht="12.75">
      <c r="A34" s="25"/>
      <c r="B34" s="26"/>
      <c r="C34" s="27"/>
      <c r="D34" s="54" t="s">
        <v>193</v>
      </c>
      <c r="E34" s="55" t="s">
        <v>209</v>
      </c>
      <c r="F34" s="87"/>
      <c r="G34" s="87"/>
      <c r="H34" s="14"/>
      <c r="I34" s="73"/>
      <c r="J34" s="57"/>
      <c r="K34" s="14"/>
      <c r="L34" s="87"/>
    </row>
    <row r="35" spans="1:12" ht="12.75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>
      <c r="A36" s="25"/>
      <c r="B36" s="26"/>
      <c r="C36" s="27"/>
      <c r="D36" s="54" t="s">
        <v>194</v>
      </c>
      <c r="E36" s="55" t="s">
        <v>213</v>
      </c>
      <c r="F36" s="87"/>
      <c r="G36" s="73"/>
      <c r="H36" s="14"/>
      <c r="I36" s="73"/>
      <c r="J36" s="14"/>
      <c r="K36" s="14"/>
      <c r="L36" s="87"/>
    </row>
    <row r="37" spans="1:12" ht="24">
      <c r="A37" s="25"/>
      <c r="B37" s="26"/>
      <c r="C37" s="27"/>
      <c r="D37" s="54" t="s">
        <v>194</v>
      </c>
      <c r="E37" s="108" t="s">
        <v>215</v>
      </c>
      <c r="F37" s="87"/>
      <c r="G37" s="73"/>
      <c r="H37" s="14"/>
      <c r="I37" s="73"/>
      <c r="J37" s="14"/>
      <c r="K37" s="14"/>
      <c r="L37" s="87"/>
    </row>
    <row r="38" spans="1:12" ht="12.75">
      <c r="A38" s="25"/>
      <c r="B38" s="26"/>
      <c r="C38" s="27"/>
      <c r="D38" s="54" t="s">
        <v>194</v>
      </c>
      <c r="E38" s="55" t="s">
        <v>216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f>A31+1</f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f>SUM(K40:K46)</f>
        <v>0</v>
      </c>
      <c r="L39" s="88"/>
    </row>
    <row r="40" spans="1:12" ht="12.75">
      <c r="A40" s="25"/>
      <c r="B40" s="26"/>
      <c r="C40" s="27"/>
      <c r="D40" s="54" t="s">
        <v>193</v>
      </c>
      <c r="E40" s="55" t="s">
        <v>195</v>
      </c>
      <c r="F40" s="87"/>
      <c r="G40" s="73"/>
      <c r="H40" s="14"/>
      <c r="I40" s="73"/>
      <c r="J40" s="14"/>
      <c r="K40" s="14"/>
      <c r="L40" s="87"/>
    </row>
    <row r="41" spans="1:12" ht="12.75">
      <c r="A41" s="25"/>
      <c r="B41" s="26"/>
      <c r="C41" s="27"/>
      <c r="D41" s="54" t="s">
        <v>193</v>
      </c>
      <c r="E41" s="55" t="s">
        <v>196</v>
      </c>
      <c r="F41" s="87"/>
      <c r="G41" s="73"/>
      <c r="H41" s="14"/>
      <c r="I41" s="73"/>
      <c r="J41" s="57"/>
      <c r="K41" s="103"/>
      <c r="L41" s="87"/>
    </row>
    <row r="42" spans="1:12" ht="12.75">
      <c r="A42" s="25"/>
      <c r="B42" s="26"/>
      <c r="C42" s="27"/>
      <c r="D42" s="54" t="s">
        <v>193</v>
      </c>
      <c r="E42" s="55" t="s">
        <v>209</v>
      </c>
      <c r="F42" s="87"/>
      <c r="G42" s="73"/>
      <c r="H42" s="14"/>
      <c r="I42" s="73"/>
      <c r="J42" s="57"/>
      <c r="K42" s="103"/>
      <c r="L42" s="87"/>
    </row>
    <row r="43" spans="1:12" ht="12.75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7"/>
      <c r="D44" s="54" t="s">
        <v>194</v>
      </c>
      <c r="E44" s="55" t="s">
        <v>213</v>
      </c>
      <c r="F44" s="87"/>
      <c r="G44" s="73"/>
      <c r="H44" s="14"/>
      <c r="I44" s="73"/>
      <c r="J44" s="14"/>
      <c r="K44" s="14"/>
      <c r="L44" s="87"/>
    </row>
    <row r="45" spans="1:12" ht="24">
      <c r="A45" s="25"/>
      <c r="B45" s="26"/>
      <c r="C45" s="27"/>
      <c r="D45" s="54" t="s">
        <v>194</v>
      </c>
      <c r="E45" s="108" t="s">
        <v>215</v>
      </c>
      <c r="F45" s="87"/>
      <c r="G45" s="73"/>
      <c r="H45" s="57"/>
      <c r="I45" s="73"/>
      <c r="J45" s="57"/>
      <c r="K45" s="14"/>
      <c r="L45" s="87"/>
    </row>
    <row r="46" spans="1:12" ht="12.75">
      <c r="A46" s="25"/>
      <c r="B46" s="26"/>
      <c r="C46" s="27"/>
      <c r="D46" s="54" t="s">
        <v>194</v>
      </c>
      <c r="E46" s="55" t="s">
        <v>216</v>
      </c>
      <c r="F46" s="87"/>
      <c r="G46" s="73"/>
      <c r="H46" s="57"/>
      <c r="I46" s="73"/>
      <c r="J46" s="57"/>
      <c r="K46" s="14"/>
      <c r="L46" s="87"/>
    </row>
    <row r="47" spans="1:12" ht="12.75">
      <c r="A47" s="25">
        <f>A39+1</f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f>SUM(K48:K54)</f>
        <v>21.51</v>
      </c>
      <c r="L47" s="88"/>
    </row>
    <row r="48" spans="1:12" ht="12.75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196</v>
      </c>
      <c r="F49" s="87" t="s">
        <v>287</v>
      </c>
      <c r="G49" s="73">
        <v>43867</v>
      </c>
      <c r="H49" s="99" t="s">
        <v>224</v>
      </c>
      <c r="I49" s="73">
        <v>43882</v>
      </c>
      <c r="J49" s="87" t="s">
        <v>232</v>
      </c>
      <c r="K49" s="14">
        <v>21.51</v>
      </c>
      <c r="L49" s="87" t="s">
        <v>288</v>
      </c>
    </row>
    <row r="50" spans="1:12" ht="12.75">
      <c r="A50" s="25"/>
      <c r="B50" s="26"/>
      <c r="C50" s="24"/>
      <c r="D50" s="54" t="s">
        <v>193</v>
      </c>
      <c r="E50" s="55" t="s">
        <v>209</v>
      </c>
      <c r="F50" s="87"/>
      <c r="G50" s="73"/>
      <c r="H50" s="14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>
      <c r="A52" s="25"/>
      <c r="B52" s="26"/>
      <c r="C52" s="27"/>
      <c r="D52" s="54" t="s">
        <v>194</v>
      </c>
      <c r="E52" s="55" t="s">
        <v>213</v>
      </c>
      <c r="F52" s="87"/>
      <c r="G52" s="73"/>
      <c r="H52" s="14"/>
      <c r="I52" s="73"/>
      <c r="J52" s="14"/>
      <c r="K52" s="14"/>
      <c r="L52" s="87"/>
    </row>
    <row r="53" spans="1:12" ht="24">
      <c r="A53" s="25"/>
      <c r="B53" s="26"/>
      <c r="C53" s="24"/>
      <c r="D53" s="54" t="s">
        <v>194</v>
      </c>
      <c r="E53" s="108" t="s">
        <v>215</v>
      </c>
      <c r="F53" s="87"/>
      <c r="G53" s="73"/>
      <c r="H53" s="57"/>
      <c r="I53" s="73"/>
      <c r="J53" s="57"/>
      <c r="K53" s="14"/>
      <c r="L53" s="87"/>
    </row>
    <row r="54" spans="1:12" ht="12.75">
      <c r="A54" s="25"/>
      <c r="B54" s="26"/>
      <c r="C54" s="24"/>
      <c r="D54" s="54" t="s">
        <v>194</v>
      </c>
      <c r="E54" s="55" t="s">
        <v>216</v>
      </c>
      <c r="F54" s="87"/>
      <c r="G54" s="73"/>
      <c r="H54" s="57"/>
      <c r="I54" s="73"/>
      <c r="J54" s="57"/>
      <c r="K54" s="14"/>
      <c r="L54" s="87"/>
    </row>
    <row r="55" spans="1:12" ht="12.75">
      <c r="A55" s="25">
        <f>A47+1</f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f>SUM(K56:K62)</f>
        <v>624.92</v>
      </c>
      <c r="L55" s="88"/>
    </row>
    <row r="56" spans="1:12" ht="12.75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196</v>
      </c>
      <c r="F57" s="87" t="s">
        <v>244</v>
      </c>
      <c r="G57" s="73">
        <v>43851</v>
      </c>
      <c r="H57" s="99" t="s">
        <v>315</v>
      </c>
      <c r="I57" s="73">
        <v>43878</v>
      </c>
      <c r="J57" s="57" t="s">
        <v>313</v>
      </c>
      <c r="K57" s="14">
        <v>624.92</v>
      </c>
      <c r="L57" s="87" t="s">
        <v>225</v>
      </c>
    </row>
    <row r="58" spans="1:12" ht="12.75">
      <c r="A58" s="25"/>
      <c r="B58" s="26"/>
      <c r="C58" s="24"/>
      <c r="D58" s="54" t="s">
        <v>193</v>
      </c>
      <c r="E58" s="55" t="s">
        <v>209</v>
      </c>
      <c r="F58" s="87"/>
      <c r="G58" s="87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>
      <c r="A60" s="25"/>
      <c r="B60" s="26"/>
      <c r="C60" s="27"/>
      <c r="D60" s="54" t="s">
        <v>194</v>
      </c>
      <c r="E60" s="55" t="s">
        <v>213</v>
      </c>
      <c r="F60" s="87"/>
      <c r="G60" s="73"/>
      <c r="H60" s="14"/>
      <c r="I60" s="73"/>
      <c r="J60" s="57"/>
      <c r="K60" s="14"/>
      <c r="L60" s="87"/>
    </row>
    <row r="61" spans="1:12" ht="24">
      <c r="A61" s="25"/>
      <c r="B61" s="26"/>
      <c r="C61" s="24"/>
      <c r="D61" s="54" t="s">
        <v>194</v>
      </c>
      <c r="E61" s="108" t="s">
        <v>215</v>
      </c>
      <c r="F61" s="87"/>
      <c r="G61" s="73"/>
      <c r="H61" s="14"/>
      <c r="I61" s="73"/>
      <c r="J61" s="57"/>
      <c r="K61" s="14"/>
      <c r="L61" s="87"/>
    </row>
    <row r="62" spans="1:12" ht="12.75">
      <c r="A62" s="25"/>
      <c r="B62" s="26"/>
      <c r="C62" s="24"/>
      <c r="D62" s="54" t="s">
        <v>194</v>
      </c>
      <c r="E62" s="55" t="s">
        <v>216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f>A55+1</f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f>SUM(K64:K70)</f>
        <v>0</v>
      </c>
      <c r="L63" s="88"/>
    </row>
    <row r="64" spans="1:12" ht="12.75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196</v>
      </c>
      <c r="F65" s="87"/>
      <c r="G65" s="73"/>
      <c r="H65" s="87"/>
      <c r="I65" s="73"/>
      <c r="J65" s="87"/>
      <c r="K65" s="14"/>
      <c r="L65" s="87"/>
    </row>
    <row r="66" spans="1:12" ht="12.75">
      <c r="A66" s="25"/>
      <c r="B66" s="26"/>
      <c r="C66" s="24"/>
      <c r="D66" s="54" t="s">
        <v>193</v>
      </c>
      <c r="E66" s="55" t="s">
        <v>209</v>
      </c>
      <c r="F66" s="87"/>
      <c r="G66" s="73"/>
      <c r="H66" s="14"/>
      <c r="I66" s="73"/>
      <c r="J66" s="57"/>
      <c r="K66" s="14"/>
      <c r="L66" s="87"/>
    </row>
    <row r="67" spans="1:12" ht="12.75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>
      <c r="A68" s="25"/>
      <c r="B68" s="26"/>
      <c r="C68" s="27"/>
      <c r="D68" s="54" t="s">
        <v>194</v>
      </c>
      <c r="E68" s="55" t="s">
        <v>213</v>
      </c>
      <c r="F68" s="87"/>
      <c r="G68" s="73"/>
      <c r="H68" s="14"/>
      <c r="I68" s="73"/>
      <c r="J68" s="14"/>
      <c r="K68" s="14"/>
      <c r="L68" s="87"/>
    </row>
    <row r="69" spans="1:12" ht="24">
      <c r="A69" s="25"/>
      <c r="B69" s="26"/>
      <c r="C69" s="24"/>
      <c r="D69" s="54" t="s">
        <v>194</v>
      </c>
      <c r="E69" s="108" t="s">
        <v>215</v>
      </c>
      <c r="F69" s="87"/>
      <c r="G69" s="73"/>
      <c r="H69" s="14"/>
      <c r="I69" s="73"/>
      <c r="J69" s="14"/>
      <c r="K69" s="14"/>
      <c r="L69" s="87"/>
    </row>
    <row r="70" spans="1:12" ht="12.75">
      <c r="A70" s="25"/>
      <c r="B70" s="26"/>
      <c r="C70" s="24"/>
      <c r="D70" s="54" t="s">
        <v>194</v>
      </c>
      <c r="E70" s="55" t="s">
        <v>216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f>A63+1</f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f>SUM(K72:K78)</f>
        <v>0</v>
      </c>
      <c r="L71" s="88"/>
    </row>
    <row r="72" spans="1:12" ht="12.75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196</v>
      </c>
      <c r="F73" s="87"/>
      <c r="G73" s="73"/>
      <c r="H73" s="14"/>
      <c r="I73" s="73"/>
      <c r="J73" s="57"/>
      <c r="K73" s="14"/>
      <c r="L73" s="87"/>
    </row>
    <row r="74" spans="1:12" ht="12.75">
      <c r="A74" s="25"/>
      <c r="B74" s="26"/>
      <c r="C74" s="24"/>
      <c r="D74" s="54" t="s">
        <v>193</v>
      </c>
      <c r="E74" s="55" t="s">
        <v>209</v>
      </c>
      <c r="F74" s="87"/>
      <c r="G74" s="73"/>
      <c r="H74" s="14"/>
      <c r="I74" s="73"/>
      <c r="J74" s="57"/>
      <c r="K74" s="14"/>
      <c r="L74" s="87"/>
    </row>
    <row r="75" spans="1:12" ht="12.75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>
      <c r="A76" s="25"/>
      <c r="B76" s="26"/>
      <c r="C76" s="27"/>
      <c r="D76" s="54" t="s">
        <v>194</v>
      </c>
      <c r="E76" s="55" t="s">
        <v>213</v>
      </c>
      <c r="F76" s="87"/>
      <c r="G76" s="73"/>
      <c r="H76" s="14"/>
      <c r="I76" s="73"/>
      <c r="J76" s="14"/>
      <c r="K76" s="14"/>
      <c r="L76" s="87"/>
    </row>
    <row r="77" spans="1:12" ht="24">
      <c r="A77" s="25"/>
      <c r="B77" s="26"/>
      <c r="C77" s="24"/>
      <c r="D77" s="54" t="s">
        <v>194</v>
      </c>
      <c r="E77" s="108" t="s">
        <v>215</v>
      </c>
      <c r="F77" s="87"/>
      <c r="G77" s="73"/>
      <c r="H77" s="57"/>
      <c r="I77" s="73"/>
      <c r="J77" s="57"/>
      <c r="K77" s="14"/>
      <c r="L77" s="87"/>
    </row>
    <row r="78" spans="1:12" ht="12.75">
      <c r="A78" s="25"/>
      <c r="B78" s="26"/>
      <c r="C78" s="24"/>
      <c r="D78" s="54" t="s">
        <v>194</v>
      </c>
      <c r="E78" s="55" t="s">
        <v>216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f>A71+1</f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f>SUM(K80:K86)</f>
        <v>0</v>
      </c>
      <c r="L79" s="88"/>
    </row>
    <row r="80" spans="1:12" ht="12.75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196</v>
      </c>
      <c r="F81" s="87"/>
      <c r="G81" s="73"/>
      <c r="H81" s="14"/>
      <c r="I81" s="73"/>
      <c r="J81" s="57"/>
      <c r="K81" s="14"/>
      <c r="L81" s="87"/>
    </row>
    <row r="82" spans="1:12" ht="12.75">
      <c r="A82" s="25"/>
      <c r="B82" s="26"/>
      <c r="C82" s="24"/>
      <c r="D82" s="54" t="s">
        <v>193</v>
      </c>
      <c r="E82" s="55" t="s">
        <v>209</v>
      </c>
      <c r="F82" s="87"/>
      <c r="G82" s="73"/>
      <c r="H82" s="14"/>
      <c r="I82" s="73"/>
      <c r="J82" s="57"/>
      <c r="K82" s="14"/>
      <c r="L82" s="87"/>
    </row>
    <row r="83" spans="1:12" ht="12.75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>
      <c r="A84" s="25"/>
      <c r="B84" s="26"/>
      <c r="C84" s="27"/>
      <c r="D84" s="54" t="s">
        <v>194</v>
      </c>
      <c r="E84" s="55" t="s">
        <v>213</v>
      </c>
      <c r="F84" s="87"/>
      <c r="G84" s="73"/>
      <c r="H84" s="14"/>
      <c r="I84" s="73"/>
      <c r="J84" s="14"/>
      <c r="K84" s="14"/>
      <c r="L84" s="87"/>
    </row>
    <row r="85" spans="1:12" ht="24">
      <c r="A85" s="25"/>
      <c r="B85" s="26"/>
      <c r="C85" s="24"/>
      <c r="D85" s="54" t="s">
        <v>194</v>
      </c>
      <c r="E85" s="108" t="s">
        <v>215</v>
      </c>
      <c r="F85" s="87"/>
      <c r="G85" s="73"/>
      <c r="H85" s="14"/>
      <c r="I85" s="73"/>
      <c r="J85" s="14"/>
      <c r="K85" s="14"/>
      <c r="L85" s="87"/>
    </row>
    <row r="86" spans="1:12" ht="12.75">
      <c r="A86" s="25"/>
      <c r="B86" s="26"/>
      <c r="C86" s="24"/>
      <c r="D86" s="54" t="s">
        <v>194</v>
      </c>
      <c r="E86" s="55" t="s">
        <v>216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f>A79+1</f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f>SUM(K88:K94)</f>
        <v>0</v>
      </c>
      <c r="L87" s="88"/>
    </row>
    <row r="88" spans="1:12" ht="12.75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196</v>
      </c>
      <c r="F89" s="87"/>
      <c r="G89" s="73"/>
      <c r="H89" s="14"/>
      <c r="I89" s="73"/>
      <c r="J89" s="57"/>
      <c r="K89" s="14"/>
      <c r="L89" s="87"/>
    </row>
    <row r="90" spans="1:12" ht="12.75">
      <c r="A90" s="25"/>
      <c r="B90" s="26"/>
      <c r="C90" s="24"/>
      <c r="D90" s="54" t="s">
        <v>193</v>
      </c>
      <c r="E90" s="55" t="s">
        <v>209</v>
      </c>
      <c r="F90" s="87"/>
      <c r="G90" s="73"/>
      <c r="H90" s="14"/>
      <c r="I90" s="73"/>
      <c r="J90" s="57"/>
      <c r="K90" s="14"/>
      <c r="L90" s="87"/>
    </row>
    <row r="91" spans="1:12" ht="12.75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>
      <c r="A92" s="25"/>
      <c r="B92" s="26"/>
      <c r="C92" s="27"/>
      <c r="D92" s="54" t="s">
        <v>194</v>
      </c>
      <c r="E92" s="55" t="s">
        <v>213</v>
      </c>
      <c r="F92" s="87"/>
      <c r="G92" s="73"/>
      <c r="H92" s="14"/>
      <c r="I92" s="73"/>
      <c r="J92" s="14"/>
      <c r="K92" s="14"/>
      <c r="L92" s="87"/>
    </row>
    <row r="93" spans="1:12" ht="24">
      <c r="A93" s="25"/>
      <c r="B93" s="26"/>
      <c r="C93" s="24"/>
      <c r="D93" s="54" t="s">
        <v>194</v>
      </c>
      <c r="E93" s="108" t="s">
        <v>215</v>
      </c>
      <c r="F93" s="87"/>
      <c r="G93" s="73"/>
      <c r="H93" s="14"/>
      <c r="I93" s="73"/>
      <c r="J93" s="14"/>
      <c r="K93" s="14"/>
      <c r="L93" s="87"/>
    </row>
    <row r="94" spans="1:12" ht="12.75">
      <c r="A94" s="25"/>
      <c r="B94" s="26"/>
      <c r="C94" s="24"/>
      <c r="D94" s="54" t="s">
        <v>194</v>
      </c>
      <c r="E94" s="55" t="s">
        <v>216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f>A87+1</f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f>SUM(K96:K102)</f>
        <v>0</v>
      </c>
      <c r="L95" s="88"/>
    </row>
    <row r="96" spans="1:12" ht="12.75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196</v>
      </c>
      <c r="F97" s="87"/>
      <c r="G97" s="73"/>
      <c r="H97" s="14"/>
      <c r="I97" s="73"/>
      <c r="J97" s="57"/>
      <c r="K97" s="14"/>
      <c r="L97" s="87"/>
    </row>
    <row r="98" spans="1:12" ht="12.75">
      <c r="A98" s="25"/>
      <c r="B98" s="26"/>
      <c r="C98" s="24"/>
      <c r="D98" s="54" t="s">
        <v>193</v>
      </c>
      <c r="E98" s="55" t="s">
        <v>209</v>
      </c>
      <c r="F98" s="87"/>
      <c r="G98" s="73"/>
      <c r="H98" s="14"/>
      <c r="I98" s="73"/>
      <c r="J98" s="57"/>
      <c r="K98" s="14"/>
      <c r="L98" s="87"/>
    </row>
    <row r="99" spans="1:12" ht="12.75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>
      <c r="A100" s="25"/>
      <c r="B100" s="26"/>
      <c r="C100" s="27"/>
      <c r="D100" s="54" t="s">
        <v>194</v>
      </c>
      <c r="E100" s="55" t="s">
        <v>213</v>
      </c>
      <c r="F100" s="87"/>
      <c r="G100" s="73"/>
      <c r="H100" s="14"/>
      <c r="I100" s="73"/>
      <c r="J100" s="14"/>
      <c r="K100" s="14"/>
      <c r="L100" s="87"/>
    </row>
    <row r="101" spans="1:12" ht="24">
      <c r="A101" s="25"/>
      <c r="B101" s="26"/>
      <c r="C101" s="24"/>
      <c r="D101" s="54" t="s">
        <v>194</v>
      </c>
      <c r="E101" s="108" t="s">
        <v>215</v>
      </c>
      <c r="F101" s="87"/>
      <c r="G101" s="73"/>
      <c r="H101" s="14"/>
      <c r="I101" s="73"/>
      <c r="J101" s="14"/>
      <c r="K101" s="14"/>
      <c r="L101" s="87"/>
    </row>
    <row r="102" spans="1:12" ht="12.75">
      <c r="A102" s="25"/>
      <c r="B102" s="26"/>
      <c r="C102" s="24"/>
      <c r="D102" s="54" t="s">
        <v>194</v>
      </c>
      <c r="E102" s="55" t="s">
        <v>216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f>A95+1</f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f>SUM(K104:K110)</f>
        <v>101.23</v>
      </c>
      <c r="L103" s="88"/>
    </row>
    <row r="104" spans="1:12" ht="12.75">
      <c r="A104" s="25"/>
      <c r="B104" s="26"/>
      <c r="C104" s="28"/>
      <c r="D104" s="54" t="s">
        <v>193</v>
      </c>
      <c r="E104" s="55" t="s">
        <v>195</v>
      </c>
      <c r="F104" s="87"/>
      <c r="G104" s="73"/>
      <c r="H104" s="14"/>
      <c r="I104" s="73"/>
      <c r="J104" s="57"/>
      <c r="K104" s="14"/>
      <c r="L104" s="87"/>
    </row>
    <row r="105" spans="1:12" ht="12.75">
      <c r="A105" s="25"/>
      <c r="B105" s="26"/>
      <c r="C105" s="28"/>
      <c r="D105" s="54" t="s">
        <v>193</v>
      </c>
      <c r="E105" s="55" t="s">
        <v>196</v>
      </c>
      <c r="F105" s="87" t="s">
        <v>311</v>
      </c>
      <c r="G105" s="73">
        <v>43836</v>
      </c>
      <c r="H105" s="120" t="s">
        <v>312</v>
      </c>
      <c r="I105" s="73">
        <v>43878</v>
      </c>
      <c r="J105" s="57" t="s">
        <v>313</v>
      </c>
      <c r="K105" s="14">
        <v>101.23</v>
      </c>
      <c r="L105" s="87" t="s">
        <v>314</v>
      </c>
    </row>
    <row r="106" spans="1:12" ht="12.75">
      <c r="A106" s="25"/>
      <c r="B106" s="26"/>
      <c r="C106" s="28"/>
      <c r="D106" s="54" t="s">
        <v>193</v>
      </c>
      <c r="E106" s="55" t="s">
        <v>209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213</v>
      </c>
      <c r="F108" s="87"/>
      <c r="G108" s="73"/>
      <c r="H108" s="14"/>
      <c r="I108" s="73"/>
      <c r="J108" s="14"/>
      <c r="K108" s="14"/>
      <c r="L108" s="87"/>
    </row>
    <row r="109" spans="1:12" ht="24">
      <c r="A109" s="25"/>
      <c r="B109" s="26"/>
      <c r="C109" s="28"/>
      <c r="D109" s="54" t="s">
        <v>194</v>
      </c>
      <c r="E109" s="108" t="s">
        <v>215</v>
      </c>
      <c r="F109" s="87"/>
      <c r="G109" s="73"/>
      <c r="H109" s="14"/>
      <c r="I109" s="73"/>
      <c r="J109" s="14"/>
      <c r="K109" s="14"/>
      <c r="L109" s="87"/>
    </row>
    <row r="110" spans="1:12" ht="12.75">
      <c r="A110" s="25"/>
      <c r="B110" s="26"/>
      <c r="C110" s="28"/>
      <c r="D110" s="54" t="s">
        <v>194</v>
      </c>
      <c r="E110" s="55" t="s">
        <v>216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f>A103+1</f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f>SUM(K112:K118)</f>
        <v>0</v>
      </c>
      <c r="L111" s="88"/>
    </row>
    <row r="112" spans="1:12" ht="12.75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196</v>
      </c>
      <c r="F113" s="87"/>
      <c r="G113" s="73"/>
      <c r="H113" s="14"/>
      <c r="I113" s="73"/>
      <c r="J113" s="57"/>
      <c r="K113" s="14"/>
      <c r="L113" s="87"/>
    </row>
    <row r="114" spans="1:12" ht="12.75">
      <c r="A114" s="25"/>
      <c r="B114" s="26"/>
      <c r="C114" s="24"/>
      <c r="D114" s="54" t="s">
        <v>193</v>
      </c>
      <c r="E114" s="55" t="s">
        <v>209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>
      <c r="A116" s="25"/>
      <c r="B116" s="26"/>
      <c r="C116" s="27"/>
      <c r="D116" s="54" t="s">
        <v>194</v>
      </c>
      <c r="E116" s="55" t="s">
        <v>213</v>
      </c>
      <c r="F116" s="87"/>
      <c r="G116" s="73"/>
      <c r="H116" s="14"/>
      <c r="I116" s="73"/>
      <c r="J116" s="57"/>
      <c r="K116" s="14"/>
      <c r="L116" s="87"/>
    </row>
    <row r="117" spans="1:12" ht="24">
      <c r="A117" s="25"/>
      <c r="B117" s="26"/>
      <c r="C117" s="24"/>
      <c r="D117" s="54" t="s">
        <v>194</v>
      </c>
      <c r="E117" s="108" t="s">
        <v>215</v>
      </c>
      <c r="F117" s="87"/>
      <c r="G117" s="73"/>
      <c r="H117" s="14"/>
      <c r="I117" s="73"/>
      <c r="J117" s="14"/>
      <c r="K117" s="14"/>
      <c r="L117" s="87"/>
    </row>
    <row r="118" spans="1:12" ht="12.75">
      <c r="A118" s="25"/>
      <c r="B118" s="26"/>
      <c r="C118" s="24"/>
      <c r="D118" s="54" t="s">
        <v>194</v>
      </c>
      <c r="E118" s="55" t="s">
        <v>216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f>A111+1</f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f>SUM(K120:K126)</f>
        <v>0</v>
      </c>
      <c r="L119" s="88"/>
    </row>
    <row r="120" spans="1:12" ht="12.75">
      <c r="A120" s="25"/>
      <c r="B120" s="26"/>
      <c r="C120" s="24"/>
      <c r="D120" s="54" t="s">
        <v>193</v>
      </c>
      <c r="E120" s="55" t="s">
        <v>195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196</v>
      </c>
      <c r="F121" s="87"/>
      <c r="G121" s="73"/>
      <c r="H121" s="14"/>
      <c r="I121" s="73"/>
      <c r="J121" s="14"/>
      <c r="K121" s="14"/>
      <c r="L121" s="87"/>
    </row>
    <row r="122" spans="1:12" ht="12.75">
      <c r="A122" s="25"/>
      <c r="B122" s="26"/>
      <c r="C122" s="24"/>
      <c r="D122" s="54" t="s">
        <v>193</v>
      </c>
      <c r="E122" s="55" t="s">
        <v>209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197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/>
      <c r="B124" s="26"/>
      <c r="C124" s="27"/>
      <c r="D124" s="54" t="s">
        <v>194</v>
      </c>
      <c r="E124" s="55" t="s">
        <v>213</v>
      </c>
      <c r="F124" s="87"/>
      <c r="G124" s="73"/>
      <c r="H124" s="14"/>
      <c r="I124" s="73"/>
      <c r="J124" s="14"/>
      <c r="K124" s="14"/>
      <c r="L124" s="87"/>
    </row>
    <row r="125" spans="1:12" ht="24">
      <c r="A125" s="25"/>
      <c r="B125" s="26"/>
      <c r="C125" s="24"/>
      <c r="D125" s="54" t="s">
        <v>194</v>
      </c>
      <c r="E125" s="108" t="s">
        <v>215</v>
      </c>
      <c r="F125" s="87"/>
      <c r="G125" s="73"/>
      <c r="H125" s="14"/>
      <c r="I125" s="73"/>
      <c r="J125" s="14"/>
      <c r="K125" s="14"/>
      <c r="L125" s="87"/>
    </row>
    <row r="126" spans="1:12" ht="12.75">
      <c r="A126" s="25"/>
      <c r="B126" s="26"/>
      <c r="C126" s="24"/>
      <c r="D126" s="54" t="s">
        <v>194</v>
      </c>
      <c r="E126" s="55" t="s">
        <v>216</v>
      </c>
      <c r="F126" s="87"/>
      <c r="G126" s="73"/>
      <c r="H126" s="14"/>
      <c r="I126" s="73"/>
      <c r="J126" s="14"/>
      <c r="K126" s="14"/>
      <c r="L126" s="87"/>
    </row>
    <row r="127" spans="1:12" ht="12.75">
      <c r="A127" s="25">
        <f>A119+1</f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f>SUM(K128:K134)</f>
        <v>2366.36</v>
      </c>
      <c r="L127" s="88"/>
    </row>
    <row r="128" spans="1:12" ht="12.75">
      <c r="A128" s="25"/>
      <c r="B128" s="26"/>
      <c r="C128" s="24"/>
      <c r="D128" s="54" t="s">
        <v>193</v>
      </c>
      <c r="E128" s="55" t="s">
        <v>195</v>
      </c>
      <c r="F128" s="87"/>
      <c r="G128" s="73"/>
      <c r="H128" s="14"/>
      <c r="I128" s="73"/>
      <c r="J128" s="57"/>
      <c r="K128" s="14"/>
      <c r="L128" s="87"/>
    </row>
    <row r="129" spans="1:12" ht="12.75">
      <c r="A129" s="25"/>
      <c r="B129" s="26"/>
      <c r="C129" s="24"/>
      <c r="D129" s="54" t="s">
        <v>193</v>
      </c>
      <c r="E129" s="55" t="s">
        <v>196</v>
      </c>
      <c r="F129" s="87" t="s">
        <v>254</v>
      </c>
      <c r="G129" s="73">
        <v>43839</v>
      </c>
      <c r="H129" s="99" t="s">
        <v>242</v>
      </c>
      <c r="I129" s="73">
        <v>43878</v>
      </c>
      <c r="J129" s="57" t="s">
        <v>313</v>
      </c>
      <c r="K129" s="14">
        <v>2366.36</v>
      </c>
      <c r="L129" s="87" t="s">
        <v>239</v>
      </c>
    </row>
    <row r="130" spans="1:12" ht="12.75">
      <c r="A130" s="25"/>
      <c r="B130" s="26"/>
      <c r="C130" s="24"/>
      <c r="D130" s="54" t="s">
        <v>193</v>
      </c>
      <c r="E130" s="55" t="s">
        <v>209</v>
      </c>
      <c r="F130" s="87"/>
      <c r="G130" s="73"/>
      <c r="H130" s="14"/>
      <c r="I130" s="73"/>
      <c r="J130" s="57"/>
      <c r="K130" s="14"/>
      <c r="L130" s="87"/>
    </row>
    <row r="131" spans="1:12" ht="12.75">
      <c r="A131" s="25"/>
      <c r="B131" s="26"/>
      <c r="C131" s="24"/>
      <c r="D131" s="54" t="s">
        <v>193</v>
      </c>
      <c r="E131" s="55" t="s">
        <v>197</v>
      </c>
      <c r="F131" s="87"/>
      <c r="G131" s="73"/>
      <c r="H131" s="14"/>
      <c r="I131" s="73"/>
      <c r="J131" s="14"/>
      <c r="K131" s="14"/>
      <c r="L131" s="87"/>
    </row>
    <row r="132" spans="1:12" ht="12.75">
      <c r="A132" s="25"/>
      <c r="B132" s="26"/>
      <c r="C132" s="27"/>
      <c r="D132" s="54" t="s">
        <v>194</v>
      </c>
      <c r="E132" s="55" t="s">
        <v>213</v>
      </c>
      <c r="F132" s="87"/>
      <c r="G132" s="73"/>
      <c r="H132" s="14"/>
      <c r="I132" s="73"/>
      <c r="J132" s="14"/>
      <c r="K132" s="14"/>
      <c r="L132" s="87"/>
    </row>
    <row r="133" spans="1:12" ht="24">
      <c r="A133" s="25"/>
      <c r="B133" s="26"/>
      <c r="C133" s="24"/>
      <c r="D133" s="54" t="s">
        <v>194</v>
      </c>
      <c r="E133" s="108" t="s">
        <v>215</v>
      </c>
      <c r="F133" s="87"/>
      <c r="G133" s="73"/>
      <c r="H133" s="14"/>
      <c r="I133" s="73"/>
      <c r="J133" s="14"/>
      <c r="K133" s="14"/>
      <c r="L133" s="87"/>
    </row>
    <row r="134" spans="1:12" ht="12.75">
      <c r="A134" s="25"/>
      <c r="B134" s="26"/>
      <c r="C134" s="24"/>
      <c r="D134" s="54" t="s">
        <v>194</v>
      </c>
      <c r="E134" s="55" t="s">
        <v>216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f>A127+1</f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f>SUM(K136:K142)</f>
        <v>0</v>
      </c>
      <c r="L135" s="88"/>
    </row>
    <row r="136" spans="1:12" ht="12.75">
      <c r="A136" s="25"/>
      <c r="B136" s="26"/>
      <c r="C136" s="24"/>
      <c r="D136" s="54" t="s">
        <v>193</v>
      </c>
      <c r="E136" s="55" t="s">
        <v>195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196</v>
      </c>
      <c r="F137" s="87"/>
      <c r="G137" s="73"/>
      <c r="H137" s="14"/>
      <c r="I137" s="73"/>
      <c r="J137" s="57"/>
      <c r="K137" s="14"/>
      <c r="L137" s="87"/>
    </row>
    <row r="138" spans="1:12" ht="12.75">
      <c r="A138" s="25"/>
      <c r="B138" s="26"/>
      <c r="C138" s="24"/>
      <c r="D138" s="54" t="s">
        <v>193</v>
      </c>
      <c r="E138" s="55" t="s">
        <v>209</v>
      </c>
      <c r="F138" s="87"/>
      <c r="G138" s="73"/>
      <c r="H138" s="14"/>
      <c r="I138" s="73"/>
      <c r="J138" s="57"/>
      <c r="K138" s="14"/>
      <c r="L138" s="87"/>
    </row>
    <row r="139" spans="1:12" ht="12.75">
      <c r="A139" s="25"/>
      <c r="B139" s="26"/>
      <c r="C139" s="24"/>
      <c r="D139" s="54" t="s">
        <v>193</v>
      </c>
      <c r="E139" s="55" t="s">
        <v>197</v>
      </c>
      <c r="F139" s="87"/>
      <c r="G139" s="73"/>
      <c r="H139" s="14"/>
      <c r="I139" s="73"/>
      <c r="J139" s="14"/>
      <c r="K139" s="14"/>
      <c r="L139" s="87"/>
    </row>
    <row r="140" spans="1:12" ht="12.75">
      <c r="A140" s="25"/>
      <c r="B140" s="26"/>
      <c r="C140" s="27"/>
      <c r="D140" s="54" t="s">
        <v>194</v>
      </c>
      <c r="E140" s="55" t="s">
        <v>213</v>
      </c>
      <c r="F140" s="87"/>
      <c r="G140" s="73"/>
      <c r="H140" s="14"/>
      <c r="I140" s="73"/>
      <c r="J140" s="14"/>
      <c r="K140" s="14"/>
      <c r="L140" s="87"/>
    </row>
    <row r="141" spans="1:12" ht="24">
      <c r="A141" s="25"/>
      <c r="B141" s="26"/>
      <c r="C141" s="24"/>
      <c r="D141" s="54" t="s">
        <v>194</v>
      </c>
      <c r="E141" s="108" t="s">
        <v>215</v>
      </c>
      <c r="F141" s="87"/>
      <c r="G141" s="73"/>
      <c r="H141" s="14"/>
      <c r="I141" s="73"/>
      <c r="J141" s="14"/>
      <c r="K141" s="14"/>
      <c r="L141" s="87"/>
    </row>
    <row r="142" spans="1:12" ht="12.75">
      <c r="A142" s="25"/>
      <c r="B142" s="26"/>
      <c r="C142" s="24"/>
      <c r="D142" s="54" t="s">
        <v>194</v>
      </c>
      <c r="E142" s="55" t="s">
        <v>216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f>A135+1</f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f>SUM(K144:K150)</f>
        <v>0</v>
      </c>
      <c r="L143" s="88"/>
    </row>
    <row r="144" spans="1:12" ht="12.75">
      <c r="A144" s="25"/>
      <c r="B144" s="26"/>
      <c r="C144" s="24"/>
      <c r="D144" s="54" t="s">
        <v>193</v>
      </c>
      <c r="E144" s="55" t="s">
        <v>195</v>
      </c>
      <c r="F144" s="87"/>
      <c r="G144" s="73"/>
      <c r="H144" s="14"/>
      <c r="I144" s="73"/>
      <c r="J144" s="14"/>
      <c r="K144" s="14"/>
      <c r="L144" s="87"/>
    </row>
    <row r="145" spans="1:12" ht="12.75">
      <c r="A145" s="25"/>
      <c r="B145" s="26"/>
      <c r="C145" s="24"/>
      <c r="D145" s="54" t="s">
        <v>193</v>
      </c>
      <c r="E145" s="55" t="s">
        <v>196</v>
      </c>
      <c r="F145" s="87"/>
      <c r="G145" s="73"/>
      <c r="H145" s="99"/>
      <c r="I145" s="73"/>
      <c r="J145" s="87"/>
      <c r="K145" s="14"/>
      <c r="L145" s="87"/>
    </row>
    <row r="146" spans="1:12" ht="12.75">
      <c r="A146" s="25"/>
      <c r="B146" s="26"/>
      <c r="C146" s="24"/>
      <c r="D146" s="54" t="s">
        <v>193</v>
      </c>
      <c r="E146" s="55" t="s">
        <v>209</v>
      </c>
      <c r="F146" s="87"/>
      <c r="G146" s="73"/>
      <c r="H146" s="14"/>
      <c r="I146" s="73"/>
      <c r="J146" s="57"/>
      <c r="K146" s="14"/>
      <c r="L146" s="87"/>
    </row>
    <row r="147" spans="1:12" ht="12.75">
      <c r="A147" s="25"/>
      <c r="B147" s="26"/>
      <c r="C147" s="24"/>
      <c r="D147" s="54" t="s">
        <v>193</v>
      </c>
      <c r="E147" s="55" t="s">
        <v>197</v>
      </c>
      <c r="F147" s="87"/>
      <c r="G147" s="73"/>
      <c r="H147" s="14"/>
      <c r="I147" s="73"/>
      <c r="J147" s="14"/>
      <c r="K147" s="14"/>
      <c r="L147" s="87"/>
    </row>
    <row r="148" spans="1:12" ht="12.75">
      <c r="A148" s="25"/>
      <c r="B148" s="26"/>
      <c r="C148" s="27"/>
      <c r="D148" s="54" t="s">
        <v>194</v>
      </c>
      <c r="E148" s="55" t="s">
        <v>213</v>
      </c>
      <c r="F148" s="87"/>
      <c r="G148" s="73"/>
      <c r="H148" s="14"/>
      <c r="I148" s="73"/>
      <c r="J148" s="14"/>
      <c r="K148" s="14"/>
      <c r="L148" s="87"/>
    </row>
    <row r="149" spans="1:12" ht="24">
      <c r="A149" s="25"/>
      <c r="B149" s="26"/>
      <c r="C149" s="24"/>
      <c r="D149" s="54" t="s">
        <v>194</v>
      </c>
      <c r="E149" s="108" t="s">
        <v>215</v>
      </c>
      <c r="F149" s="87"/>
      <c r="G149" s="73"/>
      <c r="H149" s="14"/>
      <c r="I149" s="73"/>
      <c r="J149" s="14"/>
      <c r="K149" s="14"/>
      <c r="L149" s="87"/>
    </row>
    <row r="150" spans="1:12" ht="12.75">
      <c r="A150" s="25"/>
      <c r="B150" s="26"/>
      <c r="C150" s="24"/>
      <c r="D150" s="54" t="s">
        <v>194</v>
      </c>
      <c r="E150" s="55" t="s">
        <v>216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f>A143+1</f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f>SUM(K152:K158)</f>
        <v>0</v>
      </c>
      <c r="L151" s="88"/>
    </row>
    <row r="152" spans="1:12" ht="12.75">
      <c r="A152" s="25"/>
      <c r="B152" s="26"/>
      <c r="C152" s="24"/>
      <c r="D152" s="54" t="s">
        <v>193</v>
      </c>
      <c r="E152" s="55" t="s">
        <v>195</v>
      </c>
      <c r="F152" s="87"/>
      <c r="G152" s="73"/>
      <c r="H152" s="57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196</v>
      </c>
      <c r="F153" s="87"/>
      <c r="G153" s="73"/>
      <c r="H153" s="14"/>
      <c r="I153" s="73"/>
      <c r="J153" s="57"/>
      <c r="K153" s="14"/>
      <c r="L153" s="87"/>
    </row>
    <row r="154" spans="1:12" ht="12.75">
      <c r="A154" s="25"/>
      <c r="B154" s="26"/>
      <c r="C154" s="24"/>
      <c r="D154" s="54" t="s">
        <v>193</v>
      </c>
      <c r="E154" s="55" t="s">
        <v>209</v>
      </c>
      <c r="F154" s="87"/>
      <c r="G154" s="73"/>
      <c r="H154" s="14"/>
      <c r="I154" s="73"/>
      <c r="J154" s="57"/>
      <c r="K154" s="14"/>
      <c r="L154" s="87"/>
    </row>
    <row r="155" spans="1:12" ht="12.75">
      <c r="A155" s="25"/>
      <c r="B155" s="26"/>
      <c r="C155" s="24"/>
      <c r="D155" s="54" t="s">
        <v>193</v>
      </c>
      <c r="E155" s="55" t="s">
        <v>197</v>
      </c>
      <c r="F155" s="87"/>
      <c r="G155" s="73"/>
      <c r="H155" s="14"/>
      <c r="I155" s="73"/>
      <c r="J155" s="14"/>
      <c r="K155" s="14"/>
      <c r="L155" s="87"/>
    </row>
    <row r="156" spans="1:12" ht="12.75">
      <c r="A156" s="25"/>
      <c r="B156" s="26"/>
      <c r="C156" s="27"/>
      <c r="D156" s="54" t="s">
        <v>194</v>
      </c>
      <c r="E156" s="55" t="s">
        <v>213</v>
      </c>
      <c r="F156" s="87"/>
      <c r="G156" s="73"/>
      <c r="H156" s="14"/>
      <c r="I156" s="73"/>
      <c r="J156" s="14"/>
      <c r="K156" s="14"/>
      <c r="L156" s="87"/>
    </row>
    <row r="157" spans="1:12" ht="24">
      <c r="A157" s="25"/>
      <c r="B157" s="26"/>
      <c r="C157" s="24"/>
      <c r="D157" s="54" t="s">
        <v>194</v>
      </c>
      <c r="E157" s="108" t="s">
        <v>215</v>
      </c>
      <c r="F157" s="87"/>
      <c r="G157" s="73"/>
      <c r="H157" s="14"/>
      <c r="I157" s="73"/>
      <c r="J157" s="14"/>
      <c r="K157" s="14"/>
      <c r="L157" s="87"/>
    </row>
    <row r="158" spans="1:12" ht="12.75">
      <c r="A158" s="25"/>
      <c r="B158" s="26"/>
      <c r="C158" s="24"/>
      <c r="D158" s="54" t="s">
        <v>194</v>
      </c>
      <c r="E158" s="55" t="s">
        <v>216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>
        <f>A151+1</f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f>SUM(K160:K166)</f>
        <v>0</v>
      </c>
      <c r="L159" s="88"/>
    </row>
    <row r="160" spans="1:12" ht="12.75">
      <c r="A160" s="25"/>
      <c r="B160" s="26"/>
      <c r="C160" s="24"/>
      <c r="D160" s="54" t="s">
        <v>193</v>
      </c>
      <c r="E160" s="55" t="s">
        <v>195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196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4"/>
      <c r="D162" s="54" t="s">
        <v>193</v>
      </c>
      <c r="E162" s="55" t="s">
        <v>209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193</v>
      </c>
      <c r="E163" s="55" t="s">
        <v>197</v>
      </c>
      <c r="F163" s="87"/>
      <c r="G163" s="73"/>
      <c r="H163" s="14"/>
      <c r="I163" s="73"/>
      <c r="J163" s="14"/>
      <c r="K163" s="14"/>
      <c r="L163" s="87"/>
    </row>
    <row r="164" spans="1:12" ht="12.75">
      <c r="A164" s="25"/>
      <c r="B164" s="26"/>
      <c r="C164" s="27"/>
      <c r="D164" s="54" t="s">
        <v>194</v>
      </c>
      <c r="E164" s="55" t="s">
        <v>213</v>
      </c>
      <c r="F164" s="87"/>
      <c r="G164" s="73"/>
      <c r="H164" s="14"/>
      <c r="I164" s="73"/>
      <c r="J164" s="14"/>
      <c r="K164" s="14"/>
      <c r="L164" s="87"/>
    </row>
    <row r="165" spans="1:12" ht="24">
      <c r="A165" s="25"/>
      <c r="B165" s="26"/>
      <c r="C165" s="24"/>
      <c r="D165" s="54" t="s">
        <v>194</v>
      </c>
      <c r="E165" s="108" t="s">
        <v>215</v>
      </c>
      <c r="F165" s="87"/>
      <c r="G165" s="73"/>
      <c r="H165" s="14"/>
      <c r="I165" s="73"/>
      <c r="J165" s="14"/>
      <c r="K165" s="14"/>
      <c r="L165" s="87"/>
    </row>
    <row r="166" spans="1:12" ht="12.75">
      <c r="A166" s="25"/>
      <c r="B166" s="26"/>
      <c r="C166" s="24"/>
      <c r="D166" s="54" t="s">
        <v>194</v>
      </c>
      <c r="E166" s="55" t="s">
        <v>216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f>A159+1</f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f>SUM(K168:K174)</f>
        <v>0</v>
      </c>
      <c r="L167" s="88"/>
    </row>
    <row r="168" spans="1:12" ht="12.75">
      <c r="A168" s="25"/>
      <c r="B168" s="26"/>
      <c r="C168" s="24"/>
      <c r="D168" s="54" t="s">
        <v>193</v>
      </c>
      <c r="E168" s="55" t="s">
        <v>195</v>
      </c>
      <c r="F168" s="87"/>
      <c r="G168" s="73"/>
      <c r="H168" s="57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196</v>
      </c>
      <c r="F169" s="87"/>
      <c r="G169" s="73"/>
      <c r="H169" s="14"/>
      <c r="I169" s="73"/>
      <c r="J169" s="57"/>
      <c r="K169" s="14"/>
      <c r="L169" s="87"/>
    </row>
    <row r="170" spans="1:12" ht="12.75">
      <c r="A170" s="25"/>
      <c r="B170" s="26"/>
      <c r="C170" s="24"/>
      <c r="D170" s="54" t="s">
        <v>193</v>
      </c>
      <c r="E170" s="55" t="s">
        <v>209</v>
      </c>
      <c r="F170" s="87"/>
      <c r="G170" s="73"/>
      <c r="H170" s="14"/>
      <c r="I170" s="73"/>
      <c r="J170" s="57"/>
      <c r="K170" s="14"/>
      <c r="L170" s="87"/>
    </row>
    <row r="171" spans="1:12" ht="12.75">
      <c r="A171" s="25"/>
      <c r="B171" s="26"/>
      <c r="C171" s="24"/>
      <c r="D171" s="54" t="s">
        <v>193</v>
      </c>
      <c r="E171" s="55" t="s">
        <v>197</v>
      </c>
      <c r="F171" s="87"/>
      <c r="G171" s="73"/>
      <c r="H171" s="14"/>
      <c r="I171" s="73"/>
      <c r="J171" s="14"/>
      <c r="K171" s="14"/>
      <c r="L171" s="87"/>
    </row>
    <row r="172" spans="1:12" ht="12.75">
      <c r="A172" s="25"/>
      <c r="B172" s="26"/>
      <c r="C172" s="27"/>
      <c r="D172" s="54" t="s">
        <v>194</v>
      </c>
      <c r="E172" s="55" t="s">
        <v>213</v>
      </c>
      <c r="F172" s="87"/>
      <c r="G172" s="73"/>
      <c r="H172" s="14"/>
      <c r="I172" s="73"/>
      <c r="J172" s="14"/>
      <c r="K172" s="14"/>
      <c r="L172" s="87"/>
    </row>
    <row r="173" spans="1:12" ht="24">
      <c r="A173" s="25"/>
      <c r="B173" s="26"/>
      <c r="C173" s="24"/>
      <c r="D173" s="54" t="s">
        <v>194</v>
      </c>
      <c r="E173" s="108" t="s">
        <v>215</v>
      </c>
      <c r="F173" s="87"/>
      <c r="G173" s="73"/>
      <c r="H173" s="14"/>
      <c r="I173" s="73"/>
      <c r="J173" s="14"/>
      <c r="K173" s="14"/>
      <c r="L173" s="87"/>
    </row>
    <row r="174" spans="1:12" ht="12.75">
      <c r="A174" s="25"/>
      <c r="B174" s="26"/>
      <c r="C174" s="24"/>
      <c r="D174" s="54" t="s">
        <v>194</v>
      </c>
      <c r="E174" s="55" t="s">
        <v>216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f>A167+1</f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f>SUM(K176:K182)</f>
        <v>204.3</v>
      </c>
      <c r="L175" s="88"/>
    </row>
    <row r="176" spans="1:12" ht="12.75">
      <c r="A176" s="25"/>
      <c r="B176" s="26"/>
      <c r="C176" s="24"/>
      <c r="D176" s="54" t="s">
        <v>193</v>
      </c>
      <c r="E176" s="55" t="s">
        <v>195</v>
      </c>
      <c r="F176" s="87"/>
      <c r="G176" s="73"/>
      <c r="H176" s="14"/>
      <c r="I176" s="73"/>
      <c r="J176" s="14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196</v>
      </c>
      <c r="F177" s="87" t="s">
        <v>338</v>
      </c>
      <c r="G177" s="73">
        <v>43847</v>
      </c>
      <c r="H177" s="14" t="s">
        <v>339</v>
      </c>
      <c r="I177" s="73">
        <v>43878</v>
      </c>
      <c r="J177" s="57" t="s">
        <v>313</v>
      </c>
      <c r="K177" s="14">
        <v>204.3</v>
      </c>
      <c r="L177" s="87" t="s">
        <v>340</v>
      </c>
    </row>
    <row r="178" spans="1:12" ht="12.75">
      <c r="A178" s="25"/>
      <c r="B178" s="26"/>
      <c r="C178" s="24"/>
      <c r="D178" s="54" t="s">
        <v>193</v>
      </c>
      <c r="E178" s="55" t="s">
        <v>209</v>
      </c>
      <c r="F178" s="87"/>
      <c r="G178" s="73"/>
      <c r="H178" s="14"/>
      <c r="I178" s="73"/>
      <c r="J178" s="57"/>
      <c r="K178" s="14"/>
      <c r="L178" s="87"/>
    </row>
    <row r="179" spans="1:12" ht="12.75">
      <c r="A179" s="25"/>
      <c r="B179" s="26"/>
      <c r="C179" s="24"/>
      <c r="D179" s="54" t="s">
        <v>193</v>
      </c>
      <c r="E179" s="55" t="s">
        <v>197</v>
      </c>
      <c r="F179" s="87"/>
      <c r="G179" s="73"/>
      <c r="H179" s="14"/>
      <c r="I179" s="73"/>
      <c r="J179" s="14"/>
      <c r="K179" s="14"/>
      <c r="L179" s="87"/>
    </row>
    <row r="180" spans="1:12" ht="12.75">
      <c r="A180" s="25"/>
      <c r="B180" s="26"/>
      <c r="C180" s="27"/>
      <c r="D180" s="54" t="s">
        <v>194</v>
      </c>
      <c r="E180" s="55" t="s">
        <v>213</v>
      </c>
      <c r="F180" s="87"/>
      <c r="G180" s="73"/>
      <c r="H180" s="14"/>
      <c r="I180" s="73"/>
      <c r="J180" s="14"/>
      <c r="K180" s="14"/>
      <c r="L180" s="87"/>
    </row>
    <row r="181" spans="1:12" ht="24">
      <c r="A181" s="25"/>
      <c r="B181" s="26"/>
      <c r="C181" s="24"/>
      <c r="D181" s="54" t="s">
        <v>194</v>
      </c>
      <c r="E181" s="108" t="s">
        <v>215</v>
      </c>
      <c r="F181" s="87"/>
      <c r="G181" s="73"/>
      <c r="H181" s="14"/>
      <c r="I181" s="73"/>
      <c r="J181" s="14"/>
      <c r="K181" s="14"/>
      <c r="L181" s="87"/>
    </row>
    <row r="182" spans="1:12" ht="12.75">
      <c r="A182" s="25"/>
      <c r="B182" s="26"/>
      <c r="C182" s="24"/>
      <c r="D182" s="54" t="s">
        <v>194</v>
      </c>
      <c r="E182" s="55" t="s">
        <v>216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f>A175+1</f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f>SUM(K184:K190)</f>
        <v>0</v>
      </c>
      <c r="L183" s="88"/>
    </row>
    <row r="184" spans="1:12" ht="12.75">
      <c r="A184" s="25"/>
      <c r="B184" s="26"/>
      <c r="C184" s="24"/>
      <c r="D184" s="54" t="s">
        <v>193</v>
      </c>
      <c r="E184" s="55" t="s">
        <v>195</v>
      </c>
      <c r="F184" s="87"/>
      <c r="G184" s="73"/>
      <c r="H184" s="14"/>
      <c r="I184" s="73"/>
      <c r="J184" s="14"/>
      <c r="K184" s="14"/>
      <c r="L184" s="87"/>
    </row>
    <row r="185" spans="1:12" ht="12.75">
      <c r="A185" s="25"/>
      <c r="B185" s="26"/>
      <c r="C185" s="24"/>
      <c r="D185" s="54" t="s">
        <v>193</v>
      </c>
      <c r="E185" s="55" t="s">
        <v>196</v>
      </c>
      <c r="F185" s="87"/>
      <c r="G185" s="73"/>
      <c r="H185" s="14"/>
      <c r="I185" s="73"/>
      <c r="J185" s="57"/>
      <c r="K185" s="14"/>
      <c r="L185" s="87"/>
    </row>
    <row r="186" spans="1:12" ht="12.75">
      <c r="A186" s="25"/>
      <c r="B186" s="26"/>
      <c r="C186" s="24"/>
      <c r="D186" s="54" t="s">
        <v>193</v>
      </c>
      <c r="E186" s="55" t="s">
        <v>209</v>
      </c>
      <c r="F186" s="87"/>
      <c r="G186" s="73"/>
      <c r="H186" s="14"/>
      <c r="I186" s="73"/>
      <c r="J186" s="57"/>
      <c r="K186" s="14"/>
      <c r="L186" s="87"/>
    </row>
    <row r="187" spans="1:12" ht="12.75">
      <c r="A187" s="25"/>
      <c r="B187" s="26"/>
      <c r="C187" s="24"/>
      <c r="D187" s="54" t="s">
        <v>193</v>
      </c>
      <c r="E187" s="55" t="s">
        <v>197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5"/>
      <c r="B188" s="26"/>
      <c r="C188" s="27"/>
      <c r="D188" s="54" t="s">
        <v>194</v>
      </c>
      <c r="E188" s="55" t="s">
        <v>213</v>
      </c>
      <c r="F188" s="87"/>
      <c r="G188" s="73"/>
      <c r="H188" s="14"/>
      <c r="I188" s="73"/>
      <c r="J188" s="14"/>
      <c r="K188" s="14"/>
      <c r="L188" s="87"/>
    </row>
    <row r="189" spans="1:12" ht="24">
      <c r="A189" s="25"/>
      <c r="B189" s="26"/>
      <c r="C189" s="24"/>
      <c r="D189" s="54" t="s">
        <v>194</v>
      </c>
      <c r="E189" s="108" t="s">
        <v>215</v>
      </c>
      <c r="F189" s="87"/>
      <c r="G189" s="73"/>
      <c r="H189" s="14"/>
      <c r="I189" s="73"/>
      <c r="J189" s="14"/>
      <c r="K189" s="14"/>
      <c r="L189" s="87"/>
    </row>
    <row r="190" spans="1:12" ht="12.75">
      <c r="A190" s="25"/>
      <c r="B190" s="26"/>
      <c r="C190" s="24"/>
      <c r="D190" s="54" t="s">
        <v>194</v>
      </c>
      <c r="E190" s="55" t="s">
        <v>216</v>
      </c>
      <c r="F190" s="87"/>
      <c r="G190" s="73"/>
      <c r="H190" s="14"/>
      <c r="I190" s="73"/>
      <c r="J190" s="14"/>
      <c r="K190" s="14"/>
      <c r="L190" s="87"/>
    </row>
    <row r="191" spans="1:12" ht="12.75">
      <c r="A191" s="156" t="s">
        <v>204</v>
      </c>
      <c r="B191" s="156"/>
      <c r="C191" s="156"/>
      <c r="D191" s="29"/>
      <c r="E191" s="29"/>
      <c r="F191" s="90"/>
      <c r="G191" s="74"/>
      <c r="H191" s="29"/>
      <c r="I191" s="74"/>
      <c r="J191" s="29"/>
      <c r="K191" s="29">
        <f>SUM(K15+K23+K31+K39+K47+K55+K63+K71+K79+K87+K95+K103+K111+K119+K127+K135+K143+K151+K159+K167+K175+K183)</f>
        <v>4019.65</v>
      </c>
      <c r="L191" s="90"/>
    </row>
    <row r="192" spans="1:12" ht="12.75">
      <c r="A192" s="157"/>
      <c r="B192" s="158"/>
      <c r="C192" s="159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>
      <c r="A193" s="153" t="s">
        <v>214</v>
      </c>
      <c r="B193" s="154"/>
      <c r="C193" s="155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f>A183+1</f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f>SUM(K195:K201)</f>
        <v>2336.65</v>
      </c>
      <c r="L194" s="88"/>
    </row>
    <row r="195" spans="1:12" ht="12.75">
      <c r="A195" s="25"/>
      <c r="B195" s="26"/>
      <c r="C195" s="24"/>
      <c r="D195" s="54" t="s">
        <v>193</v>
      </c>
      <c r="E195" s="55" t="s">
        <v>195</v>
      </c>
      <c r="F195" s="87"/>
      <c r="G195" s="73"/>
      <c r="H195" s="14"/>
      <c r="I195" s="73"/>
      <c r="J195" s="14"/>
      <c r="K195" s="14"/>
      <c r="L195" s="87"/>
    </row>
    <row r="196" spans="1:12" ht="24">
      <c r="A196" s="25"/>
      <c r="B196" s="26"/>
      <c r="C196" s="24"/>
      <c r="D196" s="54" t="s">
        <v>193</v>
      </c>
      <c r="E196" s="55" t="s">
        <v>196</v>
      </c>
      <c r="F196" s="116" t="s">
        <v>342</v>
      </c>
      <c r="G196" s="114" t="s">
        <v>343</v>
      </c>
      <c r="H196" s="115" t="s">
        <v>344</v>
      </c>
      <c r="I196" s="114" t="s">
        <v>327</v>
      </c>
      <c r="J196" s="118" t="s">
        <v>328</v>
      </c>
      <c r="K196" s="14">
        <v>2336.65</v>
      </c>
      <c r="L196" s="116" t="s">
        <v>345</v>
      </c>
    </row>
    <row r="197" spans="1:12" ht="12.75">
      <c r="A197" s="25"/>
      <c r="B197" s="26"/>
      <c r="C197" s="24"/>
      <c r="D197" s="54" t="s">
        <v>193</v>
      </c>
      <c r="E197" s="55" t="s">
        <v>209</v>
      </c>
      <c r="F197" s="87"/>
      <c r="G197" s="73"/>
      <c r="H197" s="14"/>
      <c r="I197" s="73"/>
      <c r="J197" s="57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197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/>
      <c r="B199" s="26"/>
      <c r="C199" s="27"/>
      <c r="D199" s="54" t="s">
        <v>194</v>
      </c>
      <c r="E199" s="55" t="s">
        <v>213</v>
      </c>
      <c r="F199" s="87"/>
      <c r="G199" s="73"/>
      <c r="H199" s="14"/>
      <c r="I199" s="73"/>
      <c r="J199" s="14"/>
      <c r="K199" s="14"/>
      <c r="L199" s="87"/>
    </row>
    <row r="200" spans="1:12" ht="24">
      <c r="A200" s="25"/>
      <c r="B200" s="26"/>
      <c r="C200" s="24"/>
      <c r="D200" s="54" t="s">
        <v>194</v>
      </c>
      <c r="E200" s="108" t="s">
        <v>215</v>
      </c>
      <c r="F200" s="87"/>
      <c r="G200" s="73"/>
      <c r="H200" s="14"/>
      <c r="I200" s="73"/>
      <c r="J200" s="14"/>
      <c r="K200" s="14"/>
      <c r="L200" s="87"/>
    </row>
    <row r="201" spans="1:12" ht="12.75">
      <c r="A201" s="25"/>
      <c r="B201" s="26"/>
      <c r="C201" s="24"/>
      <c r="D201" s="54" t="s">
        <v>194</v>
      </c>
      <c r="E201" s="55" t="s">
        <v>216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>
        <f>A194+1</f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f>SUM(K203:K209)</f>
        <v>658.69</v>
      </c>
      <c r="L202" s="88"/>
    </row>
    <row r="203" spans="1:12" ht="12.75">
      <c r="A203" s="25"/>
      <c r="B203" s="26"/>
      <c r="C203" s="24"/>
      <c r="D203" s="54" t="s">
        <v>193</v>
      </c>
      <c r="E203" s="55" t="s">
        <v>195</v>
      </c>
      <c r="F203" s="87"/>
      <c r="G203" s="73"/>
      <c r="H203" s="14"/>
      <c r="I203" s="73"/>
      <c r="J203" s="14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196</v>
      </c>
      <c r="F204" s="87" t="s">
        <v>275</v>
      </c>
      <c r="G204" s="73">
        <v>43850</v>
      </c>
      <c r="H204" s="14" t="s">
        <v>240</v>
      </c>
      <c r="I204" s="73">
        <v>43878</v>
      </c>
      <c r="J204" s="57" t="s">
        <v>313</v>
      </c>
      <c r="K204" s="14">
        <v>658.69</v>
      </c>
      <c r="L204" s="87" t="s">
        <v>346</v>
      </c>
    </row>
    <row r="205" spans="1:12" ht="12.75">
      <c r="A205" s="25"/>
      <c r="B205" s="26"/>
      <c r="C205" s="24"/>
      <c r="D205" s="54" t="s">
        <v>193</v>
      </c>
      <c r="E205" s="55" t="s">
        <v>209</v>
      </c>
      <c r="F205" s="87"/>
      <c r="G205" s="73"/>
      <c r="H205" s="14"/>
      <c r="I205" s="73"/>
      <c r="J205" s="57"/>
      <c r="K205" s="14"/>
      <c r="L205" s="87"/>
    </row>
    <row r="206" spans="1:12" ht="12.75">
      <c r="A206" s="25"/>
      <c r="B206" s="26"/>
      <c r="C206" s="24"/>
      <c r="D206" s="54" t="s">
        <v>193</v>
      </c>
      <c r="E206" s="55" t="s">
        <v>197</v>
      </c>
      <c r="F206" s="87"/>
      <c r="G206" s="73"/>
      <c r="H206" s="14"/>
      <c r="I206" s="73"/>
      <c r="J206" s="14"/>
      <c r="K206" s="14"/>
      <c r="L206" s="87"/>
    </row>
    <row r="207" spans="1:12" ht="12.75">
      <c r="A207" s="25"/>
      <c r="B207" s="26"/>
      <c r="C207" s="27"/>
      <c r="D207" s="54" t="s">
        <v>194</v>
      </c>
      <c r="E207" s="55" t="s">
        <v>213</v>
      </c>
      <c r="F207" s="87"/>
      <c r="G207" s="73"/>
      <c r="H207" s="14"/>
      <c r="I207" s="73"/>
      <c r="J207" s="14"/>
      <c r="K207" s="14"/>
      <c r="L207" s="87"/>
    </row>
    <row r="208" spans="1:12" ht="24">
      <c r="A208" s="25"/>
      <c r="B208" s="26"/>
      <c r="C208" s="24"/>
      <c r="D208" s="54" t="s">
        <v>194</v>
      </c>
      <c r="E208" s="108" t="s">
        <v>215</v>
      </c>
      <c r="F208" s="87"/>
      <c r="G208" s="73"/>
      <c r="H208" s="14"/>
      <c r="I208" s="73"/>
      <c r="J208" s="14"/>
      <c r="K208" s="14"/>
      <c r="L208" s="87"/>
    </row>
    <row r="209" spans="1:12" ht="12.75">
      <c r="A209" s="25"/>
      <c r="B209" s="26"/>
      <c r="C209" s="24"/>
      <c r="D209" s="54" t="s">
        <v>194</v>
      </c>
      <c r="E209" s="55" t="s">
        <v>216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f>A202+1</f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f>SUM(K211:K217)</f>
        <v>54.6</v>
      </c>
      <c r="L210" s="88"/>
    </row>
    <row r="211" spans="1:12" ht="12.75">
      <c r="A211" s="25"/>
      <c r="B211" s="26"/>
      <c r="C211" s="24"/>
      <c r="D211" s="54" t="s">
        <v>193</v>
      </c>
      <c r="E211" s="55" t="s">
        <v>195</v>
      </c>
      <c r="F211" s="87"/>
      <c r="G211" s="73"/>
      <c r="H211" s="14"/>
      <c r="I211" s="73"/>
      <c r="J211" s="14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196</v>
      </c>
      <c r="F212" s="87" t="s">
        <v>301</v>
      </c>
      <c r="G212" s="73">
        <v>43857</v>
      </c>
      <c r="H212" s="99" t="s">
        <v>224</v>
      </c>
      <c r="I212" s="73">
        <v>43881</v>
      </c>
      <c r="J212" s="87" t="s">
        <v>303</v>
      </c>
      <c r="K212" s="14">
        <v>54.6</v>
      </c>
      <c r="L212" s="87" t="s">
        <v>243</v>
      </c>
    </row>
    <row r="213" spans="1:12" ht="12.75">
      <c r="A213" s="25"/>
      <c r="B213" s="26"/>
      <c r="C213" s="24"/>
      <c r="D213" s="54" t="s">
        <v>193</v>
      </c>
      <c r="E213" s="55" t="s">
        <v>209</v>
      </c>
      <c r="F213" s="87"/>
      <c r="G213" s="73"/>
      <c r="H213" s="14"/>
      <c r="I213" s="73"/>
      <c r="J213" s="57"/>
      <c r="K213" s="14"/>
      <c r="L213" s="87"/>
    </row>
    <row r="214" spans="1:12" ht="12.75">
      <c r="A214" s="25"/>
      <c r="B214" s="26"/>
      <c r="C214" s="24"/>
      <c r="D214" s="54" t="s">
        <v>193</v>
      </c>
      <c r="E214" s="55" t="s">
        <v>197</v>
      </c>
      <c r="F214" s="87"/>
      <c r="G214" s="73"/>
      <c r="H214" s="14"/>
      <c r="I214" s="73"/>
      <c r="J214" s="14"/>
      <c r="K214" s="14"/>
      <c r="L214" s="87"/>
    </row>
    <row r="215" spans="1:12" ht="12.75">
      <c r="A215" s="25"/>
      <c r="B215" s="26"/>
      <c r="C215" s="27"/>
      <c r="D215" s="54" t="s">
        <v>194</v>
      </c>
      <c r="E215" s="55" t="s">
        <v>213</v>
      </c>
      <c r="F215" s="87"/>
      <c r="G215" s="73"/>
      <c r="H215" s="14"/>
      <c r="I215" s="73"/>
      <c r="J215" s="14"/>
      <c r="K215" s="14"/>
      <c r="L215" s="87"/>
    </row>
    <row r="216" spans="1:12" ht="24">
      <c r="A216" s="25"/>
      <c r="B216" s="26"/>
      <c r="C216" s="24"/>
      <c r="D216" s="54" t="s">
        <v>194</v>
      </c>
      <c r="E216" s="108" t="s">
        <v>215</v>
      </c>
      <c r="F216" s="87"/>
      <c r="G216" s="73"/>
      <c r="H216" s="14"/>
      <c r="I216" s="73"/>
      <c r="J216" s="14"/>
      <c r="K216" s="14"/>
      <c r="L216" s="87"/>
    </row>
    <row r="217" spans="1:12" ht="12.75">
      <c r="A217" s="25"/>
      <c r="B217" s="26"/>
      <c r="C217" s="24"/>
      <c r="D217" s="54" t="s">
        <v>194</v>
      </c>
      <c r="E217" s="55" t="s">
        <v>216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f>A210+1</f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f>SUM(K219:K225)</f>
        <v>0</v>
      </c>
      <c r="L218" s="88"/>
    </row>
    <row r="219" spans="1:12" ht="12.75">
      <c r="A219" s="25"/>
      <c r="B219" s="26"/>
      <c r="C219" s="24"/>
      <c r="D219" s="54" t="s">
        <v>193</v>
      </c>
      <c r="E219" s="55" t="s">
        <v>195</v>
      </c>
      <c r="F219" s="87"/>
      <c r="G219" s="73"/>
      <c r="H219" s="14"/>
      <c r="I219" s="73"/>
      <c r="J219" s="14"/>
      <c r="K219" s="14"/>
      <c r="L219" s="87"/>
    </row>
    <row r="220" spans="1:12" ht="12.75">
      <c r="A220" s="25"/>
      <c r="B220" s="26"/>
      <c r="C220" s="24"/>
      <c r="D220" s="54" t="s">
        <v>193</v>
      </c>
      <c r="E220" s="55" t="s">
        <v>196</v>
      </c>
      <c r="F220" s="87"/>
      <c r="G220" s="73"/>
      <c r="H220" s="99"/>
      <c r="I220" s="73"/>
      <c r="J220" s="87"/>
      <c r="K220" s="14"/>
      <c r="L220" s="87"/>
    </row>
    <row r="221" spans="1:12" ht="12.75">
      <c r="A221" s="25"/>
      <c r="B221" s="26"/>
      <c r="C221" s="24"/>
      <c r="D221" s="54" t="s">
        <v>193</v>
      </c>
      <c r="E221" s="55" t="s">
        <v>209</v>
      </c>
      <c r="F221" s="87"/>
      <c r="G221" s="73"/>
      <c r="H221" s="14"/>
      <c r="I221" s="73"/>
      <c r="J221" s="57"/>
      <c r="K221" s="14"/>
      <c r="L221" s="87"/>
    </row>
    <row r="222" spans="1:12" ht="12.75">
      <c r="A222" s="25"/>
      <c r="B222" s="26"/>
      <c r="C222" s="24"/>
      <c r="D222" s="54" t="s">
        <v>193</v>
      </c>
      <c r="E222" s="55" t="s">
        <v>197</v>
      </c>
      <c r="F222" s="87"/>
      <c r="G222" s="73"/>
      <c r="H222" s="14"/>
      <c r="I222" s="73"/>
      <c r="J222" s="14"/>
      <c r="K222" s="14"/>
      <c r="L222" s="87"/>
    </row>
    <row r="223" spans="1:12" ht="12.75">
      <c r="A223" s="25"/>
      <c r="B223" s="26"/>
      <c r="C223" s="27"/>
      <c r="D223" s="54" t="s">
        <v>194</v>
      </c>
      <c r="E223" s="55" t="s">
        <v>213</v>
      </c>
      <c r="F223" s="87"/>
      <c r="G223" s="73"/>
      <c r="H223" s="14"/>
      <c r="I223" s="73"/>
      <c r="J223" s="14"/>
      <c r="K223" s="14"/>
      <c r="L223" s="87"/>
    </row>
    <row r="224" spans="1:12" ht="24">
      <c r="A224" s="25"/>
      <c r="B224" s="26"/>
      <c r="C224" s="24"/>
      <c r="D224" s="54" t="s">
        <v>194</v>
      </c>
      <c r="E224" s="108" t="s">
        <v>215</v>
      </c>
      <c r="F224" s="87"/>
      <c r="G224" s="73"/>
      <c r="H224" s="14"/>
      <c r="I224" s="73"/>
      <c r="J224" s="14"/>
      <c r="K224" s="14"/>
      <c r="L224" s="87"/>
    </row>
    <row r="225" spans="1:12" ht="12.75">
      <c r="A225" s="25"/>
      <c r="B225" s="26"/>
      <c r="C225" s="24"/>
      <c r="D225" s="54" t="s">
        <v>194</v>
      </c>
      <c r="E225" s="55" t="s">
        <v>216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f>A218+1</f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f>SUM(K227:K233)</f>
        <v>0</v>
      </c>
      <c r="L226" s="88"/>
    </row>
    <row r="227" spans="1:12" ht="12.75">
      <c r="A227" s="25"/>
      <c r="B227" s="26"/>
      <c r="C227" s="24"/>
      <c r="D227" s="54" t="s">
        <v>193</v>
      </c>
      <c r="E227" s="55" t="s">
        <v>195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196</v>
      </c>
      <c r="F228" s="87"/>
      <c r="G228" s="73"/>
      <c r="H228" s="99"/>
      <c r="I228" s="73"/>
      <c r="J228" s="87"/>
      <c r="K228" s="14"/>
      <c r="L228" s="87"/>
    </row>
    <row r="229" spans="1:12" ht="12.75">
      <c r="A229" s="25"/>
      <c r="B229" s="26"/>
      <c r="C229" s="24"/>
      <c r="D229" s="54" t="s">
        <v>193</v>
      </c>
      <c r="E229" s="55" t="s">
        <v>209</v>
      </c>
      <c r="F229" s="87"/>
      <c r="G229" s="73"/>
      <c r="H229" s="14"/>
      <c r="I229" s="73"/>
      <c r="J229" s="57"/>
      <c r="K229" s="14"/>
      <c r="L229" s="87"/>
    </row>
    <row r="230" spans="1:12" ht="12.75">
      <c r="A230" s="25"/>
      <c r="B230" s="26"/>
      <c r="C230" s="24"/>
      <c r="D230" s="54" t="s">
        <v>193</v>
      </c>
      <c r="E230" s="55" t="s">
        <v>197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/>
      <c r="B231" s="26"/>
      <c r="C231" s="27"/>
      <c r="D231" s="54" t="s">
        <v>194</v>
      </c>
      <c r="E231" s="55" t="s">
        <v>213</v>
      </c>
      <c r="F231" s="87"/>
      <c r="G231" s="73"/>
      <c r="H231" s="14"/>
      <c r="I231" s="73"/>
      <c r="J231" s="14"/>
      <c r="K231" s="14"/>
      <c r="L231" s="87"/>
    </row>
    <row r="232" spans="1:12" ht="24">
      <c r="A232" s="25"/>
      <c r="B232" s="26"/>
      <c r="C232" s="24"/>
      <c r="D232" s="54" t="s">
        <v>194</v>
      </c>
      <c r="E232" s="108" t="s">
        <v>215</v>
      </c>
      <c r="F232" s="87"/>
      <c r="G232" s="73"/>
      <c r="H232" s="14"/>
      <c r="I232" s="73"/>
      <c r="J232" s="14"/>
      <c r="K232" s="14"/>
      <c r="L232" s="87"/>
    </row>
    <row r="233" spans="1:12" ht="12.75">
      <c r="A233" s="25"/>
      <c r="B233" s="26"/>
      <c r="C233" s="24"/>
      <c r="D233" s="54" t="s">
        <v>194</v>
      </c>
      <c r="E233" s="55" t="s">
        <v>216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f>A226+1</f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f>SUM(K235:K241)</f>
        <v>0</v>
      </c>
      <c r="L234" s="88"/>
    </row>
    <row r="235" spans="1:12" ht="12.75">
      <c r="A235" s="25"/>
      <c r="B235" s="26"/>
      <c r="C235" s="24"/>
      <c r="D235" s="54" t="s">
        <v>193</v>
      </c>
      <c r="E235" s="55" t="s">
        <v>195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196</v>
      </c>
      <c r="F236" s="87"/>
      <c r="G236" s="73"/>
      <c r="H236" s="99"/>
      <c r="I236" s="73"/>
      <c r="J236" s="87"/>
      <c r="K236" s="14"/>
      <c r="L236" s="87"/>
    </row>
    <row r="237" spans="1:12" ht="12.75">
      <c r="A237" s="25"/>
      <c r="B237" s="26"/>
      <c r="C237" s="24"/>
      <c r="D237" s="54" t="s">
        <v>193</v>
      </c>
      <c r="E237" s="55" t="s">
        <v>209</v>
      </c>
      <c r="F237" s="87"/>
      <c r="G237" s="73"/>
      <c r="H237" s="14"/>
      <c r="I237" s="73"/>
      <c r="J237" s="57"/>
      <c r="K237" s="14"/>
      <c r="L237" s="87"/>
    </row>
    <row r="238" spans="1:12" ht="12.75">
      <c r="A238" s="25"/>
      <c r="B238" s="26"/>
      <c r="C238" s="24"/>
      <c r="D238" s="54" t="s">
        <v>193</v>
      </c>
      <c r="E238" s="55" t="s">
        <v>197</v>
      </c>
      <c r="F238" s="87"/>
      <c r="G238" s="73"/>
      <c r="H238" s="14"/>
      <c r="I238" s="73"/>
      <c r="J238" s="57"/>
      <c r="K238" s="14"/>
      <c r="L238" s="87"/>
    </row>
    <row r="239" spans="1:12" ht="12.75">
      <c r="A239" s="25"/>
      <c r="B239" s="26"/>
      <c r="C239" s="27"/>
      <c r="D239" s="54" t="s">
        <v>194</v>
      </c>
      <c r="E239" s="55" t="s">
        <v>213</v>
      </c>
      <c r="F239" s="87"/>
      <c r="G239" s="73"/>
      <c r="H239" s="14"/>
      <c r="I239" s="73"/>
      <c r="J239" s="14"/>
      <c r="K239" s="14"/>
      <c r="L239" s="87"/>
    </row>
    <row r="240" spans="1:12" ht="24">
      <c r="A240" s="25"/>
      <c r="B240" s="26"/>
      <c r="C240" s="24"/>
      <c r="D240" s="54" t="s">
        <v>194</v>
      </c>
      <c r="E240" s="108" t="s">
        <v>215</v>
      </c>
      <c r="F240" s="87"/>
      <c r="G240" s="73"/>
      <c r="H240" s="14"/>
      <c r="I240" s="73"/>
      <c r="J240" s="14"/>
      <c r="K240" s="14"/>
      <c r="L240" s="87"/>
    </row>
    <row r="241" spans="1:12" ht="12.75">
      <c r="A241" s="25"/>
      <c r="B241" s="26"/>
      <c r="C241" s="24"/>
      <c r="D241" s="54" t="s">
        <v>194</v>
      </c>
      <c r="E241" s="55" t="s">
        <v>216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f>A234+1</f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f>SUM(K243:K249)</f>
        <v>944.11</v>
      </c>
      <c r="L242" s="88"/>
    </row>
    <row r="243" spans="1:12" ht="12.75">
      <c r="A243" s="25"/>
      <c r="B243" s="26"/>
      <c r="C243" s="24"/>
      <c r="D243" s="54" t="s">
        <v>193</v>
      </c>
      <c r="E243" s="55" t="s">
        <v>195</v>
      </c>
      <c r="F243" s="73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196</v>
      </c>
      <c r="F244" s="87" t="s">
        <v>263</v>
      </c>
      <c r="G244" s="73">
        <v>43845</v>
      </c>
      <c r="H244" s="99" t="s">
        <v>240</v>
      </c>
      <c r="I244" s="73">
        <v>43878</v>
      </c>
      <c r="J244" s="87" t="s">
        <v>313</v>
      </c>
      <c r="K244" s="14">
        <v>944.11</v>
      </c>
      <c r="L244" s="87" t="s">
        <v>233</v>
      </c>
    </row>
    <row r="245" spans="1:12" ht="12.75">
      <c r="A245" s="25"/>
      <c r="B245" s="26"/>
      <c r="C245" s="24"/>
      <c r="D245" s="54" t="s">
        <v>193</v>
      </c>
      <c r="E245" s="55" t="s">
        <v>209</v>
      </c>
      <c r="F245" s="87"/>
      <c r="G245" s="73"/>
      <c r="H245" s="14"/>
      <c r="I245" s="73"/>
      <c r="J245" s="57"/>
      <c r="K245" s="14"/>
      <c r="L245" s="87"/>
    </row>
    <row r="246" spans="1:12" ht="12.75">
      <c r="A246" s="25"/>
      <c r="B246" s="26"/>
      <c r="C246" s="24"/>
      <c r="D246" s="54" t="s">
        <v>193</v>
      </c>
      <c r="E246" s="55" t="s">
        <v>197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/>
      <c r="B247" s="26"/>
      <c r="C247" s="27"/>
      <c r="D247" s="54" t="s">
        <v>194</v>
      </c>
      <c r="E247" s="55" t="s">
        <v>213</v>
      </c>
      <c r="F247" s="87"/>
      <c r="G247" s="73"/>
      <c r="H247" s="14"/>
      <c r="I247" s="73"/>
      <c r="J247" s="14"/>
      <c r="K247" s="14"/>
      <c r="L247" s="87"/>
    </row>
    <row r="248" spans="1:12" ht="24">
      <c r="A248" s="25"/>
      <c r="B248" s="26"/>
      <c r="C248" s="24"/>
      <c r="D248" s="54" t="s">
        <v>194</v>
      </c>
      <c r="E248" s="108" t="s">
        <v>215</v>
      </c>
      <c r="F248" s="87"/>
      <c r="G248" s="73"/>
      <c r="H248" s="14"/>
      <c r="I248" s="73"/>
      <c r="J248" s="14"/>
      <c r="K248" s="14"/>
      <c r="L248" s="87"/>
    </row>
    <row r="249" spans="1:12" ht="12.75">
      <c r="A249" s="25"/>
      <c r="B249" s="26"/>
      <c r="C249" s="24"/>
      <c r="D249" s="54" t="s">
        <v>194</v>
      </c>
      <c r="E249" s="55" t="s">
        <v>216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>
        <f>A242+1</f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f>SUM(K251:K257)</f>
        <v>0</v>
      </c>
      <c r="L250" s="88"/>
    </row>
    <row r="251" spans="1:12" ht="12.75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196</v>
      </c>
      <c r="F252" s="87"/>
      <c r="G252" s="73"/>
      <c r="H252" s="99"/>
      <c r="I252" s="73"/>
      <c r="J252" s="87"/>
      <c r="K252" s="14"/>
      <c r="L252" s="87"/>
    </row>
    <row r="253" spans="1:12" ht="12.75">
      <c r="A253" s="25"/>
      <c r="B253" s="26"/>
      <c r="C253" s="24"/>
      <c r="D253" s="54" t="s">
        <v>193</v>
      </c>
      <c r="E253" s="55" t="s">
        <v>209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/>
      <c r="B255" s="26"/>
      <c r="C255" s="27"/>
      <c r="D255" s="54" t="s">
        <v>194</v>
      </c>
      <c r="E255" s="55" t="s">
        <v>213</v>
      </c>
      <c r="F255" s="87"/>
      <c r="G255" s="73"/>
      <c r="H255" s="14"/>
      <c r="I255" s="73"/>
      <c r="J255" s="14"/>
      <c r="K255" s="14"/>
      <c r="L255" s="87"/>
    </row>
    <row r="256" spans="1:12" ht="24">
      <c r="A256" s="25"/>
      <c r="B256" s="26"/>
      <c r="C256" s="24"/>
      <c r="D256" s="54" t="s">
        <v>194</v>
      </c>
      <c r="E256" s="108" t="s">
        <v>215</v>
      </c>
      <c r="F256" s="87"/>
      <c r="G256" s="73"/>
      <c r="H256" s="14"/>
      <c r="I256" s="73"/>
      <c r="J256" s="14"/>
      <c r="K256" s="14"/>
      <c r="L256" s="87"/>
    </row>
    <row r="257" spans="1:12" ht="12.75">
      <c r="A257" s="25"/>
      <c r="B257" s="26"/>
      <c r="C257" s="24"/>
      <c r="D257" s="54" t="s">
        <v>194</v>
      </c>
      <c r="E257" s="55" t="s">
        <v>216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f>A250+1</f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f>SUM(K259:K265)</f>
        <v>0</v>
      </c>
      <c r="L258" s="88"/>
    </row>
    <row r="259" spans="1:12" ht="12.75">
      <c r="A259" s="25"/>
      <c r="B259" s="26"/>
      <c r="C259" s="2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196</v>
      </c>
      <c r="F260" s="87"/>
      <c r="G260" s="73"/>
      <c r="H260" s="99"/>
      <c r="I260" s="73"/>
      <c r="J260" s="87"/>
      <c r="K260" s="14"/>
      <c r="L260" s="87"/>
    </row>
    <row r="261" spans="1:12" ht="12.75">
      <c r="A261" s="25"/>
      <c r="B261" s="26"/>
      <c r="C261" s="24"/>
      <c r="D261" s="54" t="s">
        <v>193</v>
      </c>
      <c r="E261" s="55" t="s">
        <v>209</v>
      </c>
      <c r="F261" s="87"/>
      <c r="G261" s="73"/>
      <c r="H261" s="14"/>
      <c r="I261" s="73"/>
      <c r="J261" s="57"/>
      <c r="K261" s="14"/>
      <c r="L261" s="87"/>
    </row>
    <row r="262" spans="1:12" ht="12.75">
      <c r="A262" s="25"/>
      <c r="B262" s="26"/>
      <c r="C262" s="24"/>
      <c r="D262" s="54" t="s">
        <v>193</v>
      </c>
      <c r="E262" s="55" t="s">
        <v>197</v>
      </c>
      <c r="F262" s="87"/>
      <c r="G262" s="73"/>
      <c r="H262" s="14"/>
      <c r="I262" s="73"/>
      <c r="J262" s="14"/>
      <c r="K262" s="14"/>
      <c r="L262" s="87"/>
    </row>
    <row r="263" spans="1:12" ht="12.75">
      <c r="A263" s="25"/>
      <c r="B263" s="26"/>
      <c r="C263" s="27"/>
      <c r="D263" s="54" t="s">
        <v>194</v>
      </c>
      <c r="E263" s="55" t="s">
        <v>213</v>
      </c>
      <c r="F263" s="87"/>
      <c r="G263" s="73"/>
      <c r="H263" s="14"/>
      <c r="I263" s="73"/>
      <c r="J263" s="14"/>
      <c r="K263" s="14"/>
      <c r="L263" s="87"/>
    </row>
    <row r="264" spans="1:12" ht="24">
      <c r="A264" s="25"/>
      <c r="B264" s="26"/>
      <c r="C264" s="24"/>
      <c r="D264" s="54" t="s">
        <v>194</v>
      </c>
      <c r="E264" s="108" t="s">
        <v>215</v>
      </c>
      <c r="F264" s="87"/>
      <c r="G264" s="73"/>
      <c r="H264" s="14"/>
      <c r="I264" s="73"/>
      <c r="J264" s="14"/>
      <c r="K264" s="14"/>
      <c r="L264" s="87"/>
    </row>
    <row r="265" spans="1:12" ht="12.75">
      <c r="A265" s="25"/>
      <c r="B265" s="26"/>
      <c r="C265" s="24"/>
      <c r="D265" s="54" t="s">
        <v>194</v>
      </c>
      <c r="E265" s="55" t="s">
        <v>216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f>A258+1</f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f>SUM(K267:K273)</f>
        <v>0</v>
      </c>
      <c r="L266" s="88"/>
    </row>
    <row r="267" spans="1:12" ht="12.75">
      <c r="A267" s="25"/>
      <c r="B267" s="26"/>
      <c r="C267" s="24"/>
      <c r="D267" s="54" t="s">
        <v>193</v>
      </c>
      <c r="E267" s="55" t="s">
        <v>195</v>
      </c>
      <c r="F267" s="87"/>
      <c r="G267" s="73"/>
      <c r="H267" s="57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196</v>
      </c>
      <c r="F268" s="87"/>
      <c r="G268" s="73"/>
      <c r="H268" s="99"/>
      <c r="I268" s="73"/>
      <c r="J268" s="87"/>
      <c r="K268" s="14"/>
      <c r="L268" s="87"/>
    </row>
    <row r="269" spans="1:12" ht="12.75">
      <c r="A269" s="25"/>
      <c r="B269" s="26"/>
      <c r="C269" s="24"/>
      <c r="D269" s="54" t="s">
        <v>193</v>
      </c>
      <c r="E269" s="55" t="s">
        <v>209</v>
      </c>
      <c r="F269" s="87"/>
      <c r="G269" s="73"/>
      <c r="H269" s="14"/>
      <c r="I269" s="73"/>
      <c r="J269" s="57"/>
      <c r="K269" s="14"/>
      <c r="L269" s="87"/>
    </row>
    <row r="270" spans="1:12" ht="12.75">
      <c r="A270" s="25"/>
      <c r="B270" s="26"/>
      <c r="C270" s="2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/>
      <c r="B271" s="26"/>
      <c r="C271" s="27"/>
      <c r="D271" s="54" t="s">
        <v>194</v>
      </c>
      <c r="E271" s="55" t="s">
        <v>213</v>
      </c>
      <c r="F271" s="87"/>
      <c r="G271" s="73"/>
      <c r="H271" s="14"/>
      <c r="I271" s="73"/>
      <c r="J271" s="14"/>
      <c r="K271" s="14"/>
      <c r="L271" s="87"/>
    </row>
    <row r="272" spans="1:12" ht="24">
      <c r="A272" s="25"/>
      <c r="B272" s="26"/>
      <c r="C272" s="24"/>
      <c r="D272" s="54" t="s">
        <v>194</v>
      </c>
      <c r="E272" s="108" t="s">
        <v>215</v>
      </c>
      <c r="F272" s="87"/>
      <c r="G272" s="73"/>
      <c r="H272" s="14"/>
      <c r="I272" s="73"/>
      <c r="J272" s="14"/>
      <c r="K272" s="14"/>
      <c r="L272" s="87"/>
    </row>
    <row r="273" spans="1:12" ht="12.75">
      <c r="A273" s="25"/>
      <c r="B273" s="26"/>
      <c r="C273" s="24"/>
      <c r="D273" s="54" t="s">
        <v>194</v>
      </c>
      <c r="E273" s="55" t="s">
        <v>216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f>A266+1</f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f>SUM(K275:K281)</f>
        <v>0</v>
      </c>
      <c r="L274" s="88"/>
    </row>
    <row r="275" spans="1:12" ht="12.75">
      <c r="A275" s="25"/>
      <c r="B275" s="26"/>
      <c r="C275" s="24"/>
      <c r="D275" s="54" t="s">
        <v>193</v>
      </c>
      <c r="E275" s="55" t="s">
        <v>195</v>
      </c>
      <c r="F275" s="87"/>
      <c r="G275" s="73"/>
      <c r="H275" s="57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196</v>
      </c>
      <c r="F276" s="87"/>
      <c r="G276" s="73"/>
      <c r="H276" s="99"/>
      <c r="I276" s="73"/>
      <c r="J276" s="87"/>
      <c r="K276" s="14"/>
      <c r="L276" s="87"/>
    </row>
    <row r="277" spans="1:12" ht="12.75">
      <c r="A277" s="25"/>
      <c r="B277" s="26"/>
      <c r="C277" s="24"/>
      <c r="D277" s="54" t="s">
        <v>193</v>
      </c>
      <c r="E277" s="55" t="s">
        <v>209</v>
      </c>
      <c r="F277" s="87"/>
      <c r="G277" s="73"/>
      <c r="H277" s="14"/>
      <c r="I277" s="73"/>
      <c r="J277" s="57"/>
      <c r="K277" s="14"/>
      <c r="L277" s="87"/>
    </row>
    <row r="278" spans="1:12" ht="12.75">
      <c r="A278" s="25"/>
      <c r="B278" s="26"/>
      <c r="C278" s="24"/>
      <c r="D278" s="54" t="s">
        <v>193</v>
      </c>
      <c r="E278" s="55" t="s">
        <v>197</v>
      </c>
      <c r="F278" s="87"/>
      <c r="G278" s="73"/>
      <c r="H278" s="14"/>
      <c r="I278" s="73"/>
      <c r="J278" s="14"/>
      <c r="K278" s="14"/>
      <c r="L278" s="87"/>
    </row>
    <row r="279" spans="1:12" ht="12.75">
      <c r="A279" s="25"/>
      <c r="B279" s="26"/>
      <c r="C279" s="27"/>
      <c r="D279" s="54" t="s">
        <v>194</v>
      </c>
      <c r="E279" s="55" t="s">
        <v>213</v>
      </c>
      <c r="F279" s="87"/>
      <c r="G279" s="73"/>
      <c r="H279" s="14"/>
      <c r="I279" s="73"/>
      <c r="J279" s="14"/>
      <c r="K279" s="14"/>
      <c r="L279" s="87"/>
    </row>
    <row r="280" spans="1:12" ht="24">
      <c r="A280" s="25"/>
      <c r="B280" s="26"/>
      <c r="C280" s="24"/>
      <c r="D280" s="54" t="s">
        <v>194</v>
      </c>
      <c r="E280" s="108" t="s">
        <v>215</v>
      </c>
      <c r="F280" s="87"/>
      <c r="G280" s="73"/>
      <c r="H280" s="14"/>
      <c r="I280" s="73"/>
      <c r="J280" s="14"/>
      <c r="K280" s="14"/>
      <c r="L280" s="87"/>
    </row>
    <row r="281" spans="1:12" ht="12.75">
      <c r="A281" s="25"/>
      <c r="B281" s="26"/>
      <c r="C281" s="24"/>
      <c r="D281" s="54" t="s">
        <v>194</v>
      </c>
      <c r="E281" s="55" t="s">
        <v>216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f>A274+1</f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f>SUM(K283:K289)</f>
        <v>111.86</v>
      </c>
      <c r="L282" s="88"/>
    </row>
    <row r="283" spans="1:12" ht="12.75">
      <c r="A283" s="25"/>
      <c r="B283" s="26"/>
      <c r="C283" s="24"/>
      <c r="D283" s="54" t="s">
        <v>193</v>
      </c>
      <c r="E283" s="55" t="s">
        <v>195</v>
      </c>
      <c r="F283" s="87"/>
      <c r="G283" s="73"/>
      <c r="H283" s="14"/>
      <c r="I283" s="73"/>
      <c r="J283" s="14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196</v>
      </c>
      <c r="F284" s="87" t="s">
        <v>304</v>
      </c>
      <c r="G284" s="73">
        <v>43865</v>
      </c>
      <c r="H284" s="99" t="s">
        <v>224</v>
      </c>
      <c r="I284" s="73">
        <v>43881</v>
      </c>
      <c r="J284" s="87" t="s">
        <v>303</v>
      </c>
      <c r="K284" s="14">
        <v>111.86</v>
      </c>
      <c r="L284" s="87" t="s">
        <v>306</v>
      </c>
    </row>
    <row r="285" spans="1:12" ht="12.75">
      <c r="A285" s="25"/>
      <c r="B285" s="26"/>
      <c r="C285" s="24"/>
      <c r="D285" s="54" t="s">
        <v>193</v>
      </c>
      <c r="E285" s="55" t="s">
        <v>209</v>
      </c>
      <c r="F285" s="87"/>
      <c r="G285" s="73"/>
      <c r="H285" s="14"/>
      <c r="I285" s="73"/>
      <c r="J285" s="57"/>
      <c r="K285" s="14"/>
      <c r="L285" s="87"/>
    </row>
    <row r="286" spans="1:12" ht="12.75">
      <c r="A286" s="25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14"/>
      <c r="K286" s="14"/>
      <c r="L286" s="87"/>
    </row>
    <row r="287" spans="1:12" ht="12.75">
      <c r="A287" s="25"/>
      <c r="B287" s="26"/>
      <c r="C287" s="27"/>
      <c r="D287" s="54" t="s">
        <v>194</v>
      </c>
      <c r="E287" s="55" t="s">
        <v>213</v>
      </c>
      <c r="F287" s="87"/>
      <c r="G287" s="73"/>
      <c r="H287" s="14"/>
      <c r="I287" s="73"/>
      <c r="J287" s="14"/>
      <c r="K287" s="14"/>
      <c r="L287" s="87"/>
    </row>
    <row r="288" spans="1:12" ht="24">
      <c r="A288" s="25"/>
      <c r="B288" s="26"/>
      <c r="C288" s="24"/>
      <c r="D288" s="54" t="s">
        <v>194</v>
      </c>
      <c r="E288" s="108" t="s">
        <v>215</v>
      </c>
      <c r="F288" s="87"/>
      <c r="G288" s="73"/>
      <c r="H288" s="14"/>
      <c r="I288" s="73"/>
      <c r="J288" s="14"/>
      <c r="K288" s="14"/>
      <c r="L288" s="87"/>
    </row>
    <row r="289" spans="1:12" ht="12.75">
      <c r="A289" s="25"/>
      <c r="B289" s="26"/>
      <c r="C289" s="24"/>
      <c r="D289" s="54" t="s">
        <v>194</v>
      </c>
      <c r="E289" s="55" t="s">
        <v>216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f>A282+1</f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f>SUM(K291:K297)</f>
        <v>0</v>
      </c>
      <c r="L290" s="88"/>
    </row>
    <row r="291" spans="1:12" ht="12.75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196</v>
      </c>
      <c r="F292" s="87"/>
      <c r="G292" s="73"/>
      <c r="H292" s="99"/>
      <c r="I292" s="73"/>
      <c r="J292" s="87"/>
      <c r="K292" s="14"/>
      <c r="L292" s="87"/>
    </row>
    <row r="293" spans="1:12" ht="12.75">
      <c r="A293" s="25"/>
      <c r="B293" s="26"/>
      <c r="C293" s="24"/>
      <c r="D293" s="54" t="s">
        <v>193</v>
      </c>
      <c r="E293" s="55" t="s">
        <v>209</v>
      </c>
      <c r="F293" s="87"/>
      <c r="G293" s="73"/>
      <c r="H293" s="14"/>
      <c r="I293" s="73"/>
      <c r="J293" s="57"/>
      <c r="K293" s="14"/>
      <c r="L293" s="87"/>
    </row>
    <row r="294" spans="1:12" ht="12.75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/>
      <c r="B295" s="26"/>
      <c r="C295" s="27"/>
      <c r="D295" s="54" t="s">
        <v>194</v>
      </c>
      <c r="E295" s="55" t="s">
        <v>213</v>
      </c>
      <c r="F295" s="87"/>
      <c r="G295" s="73"/>
      <c r="H295" s="14"/>
      <c r="I295" s="73"/>
      <c r="J295" s="14"/>
      <c r="K295" s="14"/>
      <c r="L295" s="87"/>
    </row>
    <row r="296" spans="1:12" ht="24">
      <c r="A296" s="25"/>
      <c r="B296" s="26"/>
      <c r="C296" s="24"/>
      <c r="D296" s="54" t="s">
        <v>194</v>
      </c>
      <c r="E296" s="108" t="s">
        <v>215</v>
      </c>
      <c r="F296" s="87"/>
      <c r="G296" s="73"/>
      <c r="H296" s="14"/>
      <c r="I296" s="73"/>
      <c r="J296" s="14"/>
      <c r="K296" s="14"/>
      <c r="L296" s="87"/>
    </row>
    <row r="297" spans="1:12" ht="12.75">
      <c r="A297" s="25"/>
      <c r="B297" s="26"/>
      <c r="C297" s="24"/>
      <c r="D297" s="54" t="s">
        <v>194</v>
      </c>
      <c r="E297" s="55" t="s">
        <v>216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f>A290+1</f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f>SUM(K299:K305)</f>
        <v>828.83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/>
      <c r="G299" s="73"/>
      <c r="H299" s="14"/>
      <c r="I299" s="73"/>
      <c r="J299" s="14"/>
      <c r="K299" s="14"/>
      <c r="L299" s="87"/>
    </row>
    <row r="300" spans="1:12" ht="24">
      <c r="A300" s="25"/>
      <c r="B300" s="26"/>
      <c r="C300" s="24"/>
      <c r="D300" s="54" t="s">
        <v>193</v>
      </c>
      <c r="E300" s="55" t="s">
        <v>196</v>
      </c>
      <c r="F300" s="116" t="s">
        <v>316</v>
      </c>
      <c r="G300" s="73">
        <v>43880</v>
      </c>
      <c r="H300" s="99" t="s">
        <v>224</v>
      </c>
      <c r="I300" s="73">
        <v>43881</v>
      </c>
      <c r="J300" s="57" t="s">
        <v>303</v>
      </c>
      <c r="K300" s="14">
        <v>828.83</v>
      </c>
      <c r="L300" s="87" t="s">
        <v>307</v>
      </c>
    </row>
    <row r="301" spans="1:12" ht="12.75">
      <c r="A301" s="25"/>
      <c r="B301" s="26"/>
      <c r="C301" s="24"/>
      <c r="D301" s="54" t="s">
        <v>193</v>
      </c>
      <c r="E301" s="55" t="s">
        <v>209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213</v>
      </c>
      <c r="F303" s="87"/>
      <c r="G303" s="73"/>
      <c r="H303" s="14"/>
      <c r="I303" s="73"/>
      <c r="J303" s="14"/>
      <c r="K303" s="14"/>
      <c r="L303" s="87"/>
    </row>
    <row r="304" spans="1:12" ht="24">
      <c r="A304" s="25"/>
      <c r="B304" s="26"/>
      <c r="C304" s="24"/>
      <c r="D304" s="54" t="s">
        <v>194</v>
      </c>
      <c r="E304" s="108" t="s">
        <v>215</v>
      </c>
      <c r="F304" s="87"/>
      <c r="G304" s="73"/>
      <c r="H304" s="14"/>
      <c r="I304" s="73"/>
      <c r="J304" s="14"/>
      <c r="K304" s="14"/>
      <c r="L304" s="87"/>
    </row>
    <row r="305" spans="1:12" ht="12.75">
      <c r="A305" s="25"/>
      <c r="B305" s="26"/>
      <c r="C305" s="24"/>
      <c r="D305" s="54" t="s">
        <v>194</v>
      </c>
      <c r="E305" s="55" t="s">
        <v>216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f>SUM(K307:K313)</f>
        <v>2914.2</v>
      </c>
      <c r="L306" s="88"/>
    </row>
    <row r="307" spans="1:12" ht="12.75">
      <c r="A307" s="25"/>
      <c r="B307" s="26"/>
      <c r="C307" s="24"/>
      <c r="D307" s="54" t="s">
        <v>193</v>
      </c>
      <c r="E307" s="55" t="s">
        <v>195</v>
      </c>
      <c r="F307" s="87"/>
      <c r="G307" s="73"/>
      <c r="H307" s="14"/>
      <c r="I307" s="73"/>
      <c r="J307" s="57"/>
      <c r="K307" s="14"/>
      <c r="L307" s="87"/>
    </row>
    <row r="308" spans="1:12" ht="48">
      <c r="A308" s="25"/>
      <c r="B308" s="26"/>
      <c r="C308" s="24"/>
      <c r="D308" s="54" t="s">
        <v>193</v>
      </c>
      <c r="E308" s="55" t="s">
        <v>196</v>
      </c>
      <c r="F308" s="123" t="s">
        <v>317</v>
      </c>
      <c r="G308" s="123" t="s">
        <v>318</v>
      </c>
      <c r="H308" s="128" t="s">
        <v>319</v>
      </c>
      <c r="I308" s="124" t="s">
        <v>320</v>
      </c>
      <c r="J308" s="125" t="s">
        <v>321</v>
      </c>
      <c r="K308" s="127">
        <v>2914.2</v>
      </c>
      <c r="L308" s="123" t="s">
        <v>322</v>
      </c>
    </row>
    <row r="309" spans="1:12" ht="12.75">
      <c r="A309" s="25"/>
      <c r="B309" s="26"/>
      <c r="C309" s="24"/>
      <c r="D309" s="54" t="s">
        <v>193</v>
      </c>
      <c r="E309" s="55" t="s">
        <v>209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193</v>
      </c>
      <c r="E310" s="55" t="s">
        <v>197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213</v>
      </c>
      <c r="F311" s="87"/>
      <c r="G311" s="73"/>
      <c r="H311" s="120"/>
      <c r="I311" s="73"/>
      <c r="J311" s="57"/>
      <c r="K311" s="14"/>
      <c r="L311" s="87"/>
    </row>
    <row r="312" spans="1:12" ht="24">
      <c r="A312" s="25"/>
      <c r="B312" s="26"/>
      <c r="C312" s="24"/>
      <c r="D312" s="54" t="s">
        <v>194</v>
      </c>
      <c r="E312" s="108" t="s">
        <v>215</v>
      </c>
      <c r="F312" s="87"/>
      <c r="G312" s="73"/>
      <c r="H312" s="14"/>
      <c r="I312" s="73"/>
      <c r="J312" s="14"/>
      <c r="K312" s="14"/>
      <c r="L312" s="87"/>
    </row>
    <row r="313" spans="1:12" ht="12.75">
      <c r="A313" s="25"/>
      <c r="B313" s="26"/>
      <c r="C313" s="24"/>
      <c r="D313" s="54" t="s">
        <v>194</v>
      </c>
      <c r="E313" s="55" t="s">
        <v>216</v>
      </c>
      <c r="F313" s="87"/>
      <c r="G313" s="73"/>
      <c r="H313" s="14"/>
      <c r="I313" s="73"/>
      <c r="J313" s="14"/>
      <c r="K313" s="14"/>
      <c r="L313" s="87"/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f>SUM(K315:K321)</f>
        <v>634.63</v>
      </c>
      <c r="L314" s="88"/>
    </row>
    <row r="315" spans="1:12" ht="12.75">
      <c r="A315" s="25"/>
      <c r="B315" s="26"/>
      <c r="C315" s="24"/>
      <c r="D315" s="54" t="s">
        <v>193</v>
      </c>
      <c r="E315" s="55" t="s">
        <v>195</v>
      </c>
      <c r="F315" s="87"/>
      <c r="G315" s="73"/>
      <c r="H315" s="57"/>
      <c r="I315" s="73"/>
      <c r="J315" s="57"/>
      <c r="K315" s="14"/>
      <c r="L315" s="87"/>
    </row>
    <row r="316" spans="1:12" ht="12.75">
      <c r="A316" s="25"/>
      <c r="B316" s="26"/>
      <c r="C316" s="24"/>
      <c r="D316" s="54" t="s">
        <v>193</v>
      </c>
      <c r="E316" s="55" t="s">
        <v>196</v>
      </c>
      <c r="F316" s="87" t="s">
        <v>323</v>
      </c>
      <c r="G316" s="73">
        <v>43840</v>
      </c>
      <c r="H316" s="99" t="s">
        <v>242</v>
      </c>
      <c r="I316" s="73">
        <v>43878</v>
      </c>
      <c r="J316" s="57" t="s">
        <v>313</v>
      </c>
      <c r="K316" s="14">
        <v>634.63</v>
      </c>
      <c r="L316" s="87" t="s">
        <v>235</v>
      </c>
    </row>
    <row r="317" spans="1:12" ht="12.75">
      <c r="A317" s="25"/>
      <c r="B317" s="26"/>
      <c r="C317" s="24"/>
      <c r="D317" s="54" t="s">
        <v>193</v>
      </c>
      <c r="E317" s="55" t="s">
        <v>209</v>
      </c>
      <c r="F317" s="87"/>
      <c r="G317" s="73"/>
      <c r="H317" s="14"/>
      <c r="I317" s="73"/>
      <c r="J317" s="14"/>
      <c r="K317" s="14"/>
      <c r="L317" s="87"/>
    </row>
    <row r="318" spans="1:12" ht="12.75">
      <c r="A318" s="25"/>
      <c r="B318" s="26"/>
      <c r="C318" s="24"/>
      <c r="D318" s="54" t="s">
        <v>193</v>
      </c>
      <c r="E318" s="55" t="s">
        <v>197</v>
      </c>
      <c r="F318" s="87"/>
      <c r="G318" s="73"/>
      <c r="H318" s="14"/>
      <c r="I318" s="73"/>
      <c r="J318" s="14"/>
      <c r="K318" s="14"/>
      <c r="L318" s="87"/>
    </row>
    <row r="319" spans="1:12" ht="12.75">
      <c r="A319" s="25"/>
      <c r="B319" s="26"/>
      <c r="C319" s="27"/>
      <c r="D319" s="54" t="s">
        <v>194</v>
      </c>
      <c r="E319" s="55" t="s">
        <v>213</v>
      </c>
      <c r="F319" s="87"/>
      <c r="G319" s="73"/>
      <c r="H319" s="120"/>
      <c r="I319" s="73"/>
      <c r="J319" s="57"/>
      <c r="K319" s="14"/>
      <c r="L319" s="87"/>
    </row>
    <row r="320" spans="1:12" ht="24">
      <c r="A320" s="25"/>
      <c r="B320" s="26"/>
      <c r="C320" s="24"/>
      <c r="D320" s="54" t="s">
        <v>194</v>
      </c>
      <c r="E320" s="108" t="s">
        <v>215</v>
      </c>
      <c r="F320" s="87"/>
      <c r="G320" s="73"/>
      <c r="H320" s="14"/>
      <c r="I320" s="73"/>
      <c r="J320" s="14"/>
      <c r="K320" s="14"/>
      <c r="L320" s="87"/>
    </row>
    <row r="321" spans="1:12" ht="12.75">
      <c r="A321" s="25"/>
      <c r="B321" s="26"/>
      <c r="C321" s="24"/>
      <c r="D321" s="54" t="s">
        <v>194</v>
      </c>
      <c r="E321" s="55" t="s">
        <v>216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f>A314+1</f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f>SUM(K323:K329)</f>
        <v>1426.58</v>
      </c>
      <c r="L322" s="88"/>
    </row>
    <row r="323" spans="1:12" ht="12.75">
      <c r="A323" s="25"/>
      <c r="B323" s="26"/>
      <c r="C323" s="24"/>
      <c r="D323" s="54" t="s">
        <v>193</v>
      </c>
      <c r="E323" s="55" t="s">
        <v>195</v>
      </c>
      <c r="F323" s="87"/>
      <c r="G323" s="73"/>
      <c r="H323" s="14"/>
      <c r="I323" s="73"/>
      <c r="J323" s="14"/>
      <c r="K323" s="14"/>
      <c r="L323" s="87"/>
    </row>
    <row r="324" spans="1:12" ht="24">
      <c r="A324" s="25"/>
      <c r="B324" s="26"/>
      <c r="C324" s="24"/>
      <c r="D324" s="54" t="s">
        <v>193</v>
      </c>
      <c r="E324" s="55" t="s">
        <v>196</v>
      </c>
      <c r="F324" s="116" t="s">
        <v>324</v>
      </c>
      <c r="G324" s="114" t="s">
        <v>325</v>
      </c>
      <c r="H324" s="120" t="s">
        <v>326</v>
      </c>
      <c r="I324" s="114" t="s">
        <v>327</v>
      </c>
      <c r="J324" s="118" t="s">
        <v>328</v>
      </c>
      <c r="K324" s="14">
        <v>1426.58</v>
      </c>
      <c r="L324" s="116" t="s">
        <v>329</v>
      </c>
    </row>
    <row r="325" spans="1:12" ht="12.75">
      <c r="A325" s="25"/>
      <c r="B325" s="26"/>
      <c r="C325" s="24"/>
      <c r="D325" s="54" t="s">
        <v>193</v>
      </c>
      <c r="E325" s="55" t="s">
        <v>209</v>
      </c>
      <c r="F325" s="87"/>
      <c r="G325" s="73"/>
      <c r="H325" s="14"/>
      <c r="I325" s="73"/>
      <c r="J325" s="57"/>
      <c r="K325" s="14"/>
      <c r="L325" s="87"/>
    </row>
    <row r="326" spans="1:12" ht="12.75">
      <c r="A326" s="25"/>
      <c r="B326" s="26"/>
      <c r="C326" s="24"/>
      <c r="D326" s="54" t="s">
        <v>193</v>
      </c>
      <c r="E326" s="55" t="s">
        <v>197</v>
      </c>
      <c r="F326" s="87"/>
      <c r="G326" s="73"/>
      <c r="H326" s="120"/>
      <c r="I326" s="73"/>
      <c r="J326" s="57"/>
      <c r="K326" s="14"/>
      <c r="L326" s="87"/>
    </row>
    <row r="327" spans="1:12" ht="12.75">
      <c r="A327" s="25"/>
      <c r="B327" s="26"/>
      <c r="C327" s="27"/>
      <c r="D327" s="54" t="s">
        <v>194</v>
      </c>
      <c r="E327" s="55" t="s">
        <v>213</v>
      </c>
      <c r="F327" s="87"/>
      <c r="G327" s="73"/>
      <c r="H327" s="14"/>
      <c r="I327" s="73"/>
      <c r="J327" s="14"/>
      <c r="K327" s="14"/>
      <c r="L327" s="87"/>
    </row>
    <row r="328" spans="1:12" ht="24">
      <c r="A328" s="25"/>
      <c r="B328" s="26"/>
      <c r="C328" s="24"/>
      <c r="D328" s="54" t="s">
        <v>194</v>
      </c>
      <c r="E328" s="108" t="s">
        <v>215</v>
      </c>
      <c r="F328" s="87"/>
      <c r="G328" s="73"/>
      <c r="H328" s="14"/>
      <c r="I328" s="73"/>
      <c r="J328" s="14"/>
      <c r="K328" s="14"/>
      <c r="L328" s="87"/>
    </row>
    <row r="329" spans="1:12" ht="12.75">
      <c r="A329" s="25"/>
      <c r="B329" s="26"/>
      <c r="C329" s="24"/>
      <c r="D329" s="54" t="s">
        <v>194</v>
      </c>
      <c r="E329" s="55" t="s">
        <v>216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f>A322+1</f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f>SUM(K331:K337)</f>
        <v>3093.45</v>
      </c>
      <c r="L330" s="88"/>
    </row>
    <row r="331" spans="1:12" ht="12.75">
      <c r="A331" s="25"/>
      <c r="B331" s="26"/>
      <c r="C331" s="24"/>
      <c r="D331" s="54" t="s">
        <v>193</v>
      </c>
      <c r="E331" s="55" t="s">
        <v>195</v>
      </c>
      <c r="F331" s="87"/>
      <c r="G331" s="73"/>
      <c r="H331" s="14"/>
      <c r="I331" s="73"/>
      <c r="J331" s="14"/>
      <c r="K331" s="14"/>
      <c r="L331" s="87"/>
    </row>
    <row r="332" spans="1:12" ht="28.5" customHeight="1">
      <c r="A332" s="25"/>
      <c r="B332" s="26"/>
      <c r="C332" s="24"/>
      <c r="D332" s="54" t="s">
        <v>193</v>
      </c>
      <c r="E332" s="55" t="s">
        <v>196</v>
      </c>
      <c r="F332" s="123" t="s">
        <v>330</v>
      </c>
      <c r="G332" s="124" t="s">
        <v>331</v>
      </c>
      <c r="H332" s="122" t="s">
        <v>326</v>
      </c>
      <c r="I332" s="124" t="s">
        <v>327</v>
      </c>
      <c r="J332" s="123" t="s">
        <v>328</v>
      </c>
      <c r="K332" s="127">
        <v>3093.45</v>
      </c>
      <c r="L332" s="123" t="s">
        <v>332</v>
      </c>
    </row>
    <row r="333" spans="1:12" ht="12.75">
      <c r="A333" s="25"/>
      <c r="B333" s="26"/>
      <c r="C333" s="24"/>
      <c r="D333" s="54" t="s">
        <v>193</v>
      </c>
      <c r="E333" s="55" t="s">
        <v>209</v>
      </c>
      <c r="F333" s="87"/>
      <c r="G333" s="73"/>
      <c r="H333" s="14"/>
      <c r="I333" s="73"/>
      <c r="J333" s="87"/>
      <c r="K333" s="14"/>
      <c r="L333" s="116"/>
    </row>
    <row r="334" spans="1:12" ht="12.75">
      <c r="A334" s="25"/>
      <c r="B334" s="26"/>
      <c r="C334" s="24"/>
      <c r="D334" s="54" t="s">
        <v>193</v>
      </c>
      <c r="E334" s="55" t="s">
        <v>197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/>
      <c r="B335" s="26"/>
      <c r="C335" s="27"/>
      <c r="D335" s="54" t="s">
        <v>194</v>
      </c>
      <c r="E335" s="55" t="s">
        <v>213</v>
      </c>
      <c r="F335" s="87"/>
      <c r="G335" s="73"/>
      <c r="H335" s="14"/>
      <c r="I335" s="73"/>
      <c r="J335" s="14"/>
      <c r="K335" s="14"/>
      <c r="L335" s="87"/>
    </row>
    <row r="336" spans="1:12" ht="24">
      <c r="A336" s="25"/>
      <c r="B336" s="26"/>
      <c r="C336" s="24"/>
      <c r="D336" s="54" t="s">
        <v>194</v>
      </c>
      <c r="E336" s="108" t="s">
        <v>215</v>
      </c>
      <c r="F336" s="87"/>
      <c r="G336" s="73"/>
      <c r="H336" s="14"/>
      <c r="I336" s="73"/>
      <c r="J336" s="14"/>
      <c r="K336" s="14"/>
      <c r="L336" s="87"/>
    </row>
    <row r="337" spans="1:12" ht="12.75">
      <c r="A337" s="25"/>
      <c r="B337" s="26"/>
      <c r="C337" s="24"/>
      <c r="D337" s="54" t="s">
        <v>194</v>
      </c>
      <c r="E337" s="55" t="s">
        <v>216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>
        <f>A330+1</f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f>SUM(K339:K345)</f>
        <v>0</v>
      </c>
      <c r="L338" s="88"/>
    </row>
    <row r="339" spans="1:12" ht="12.75">
      <c r="A339" s="25"/>
      <c r="B339" s="26"/>
      <c r="C339" s="24"/>
      <c r="D339" s="54" t="s">
        <v>193</v>
      </c>
      <c r="E339" s="55" t="s">
        <v>195</v>
      </c>
      <c r="F339" s="87"/>
      <c r="G339" s="73"/>
      <c r="H339" s="14"/>
      <c r="I339" s="73"/>
      <c r="J339" s="14"/>
      <c r="K339" s="14"/>
      <c r="L339" s="87"/>
    </row>
    <row r="340" spans="1:12" ht="12.75">
      <c r="A340" s="25"/>
      <c r="B340" s="26"/>
      <c r="C340" s="24"/>
      <c r="D340" s="54" t="s">
        <v>193</v>
      </c>
      <c r="E340" s="55" t="s">
        <v>196</v>
      </c>
      <c r="F340" s="87"/>
      <c r="G340" s="73"/>
      <c r="H340" s="99"/>
      <c r="I340" s="73"/>
      <c r="J340" s="87"/>
      <c r="K340" s="14"/>
      <c r="L340" s="87"/>
    </row>
    <row r="341" spans="1:12" ht="12.75">
      <c r="A341" s="25"/>
      <c r="B341" s="26"/>
      <c r="C341" s="24"/>
      <c r="D341" s="54" t="s">
        <v>193</v>
      </c>
      <c r="E341" s="55" t="s">
        <v>209</v>
      </c>
      <c r="F341" s="87"/>
      <c r="G341" s="73"/>
      <c r="H341" s="14"/>
      <c r="I341" s="73"/>
      <c r="J341" s="57"/>
      <c r="K341" s="14"/>
      <c r="L341" s="87"/>
    </row>
    <row r="342" spans="1:12" ht="12.75">
      <c r="A342" s="25"/>
      <c r="B342" s="26"/>
      <c r="C342" s="24"/>
      <c r="D342" s="54" t="s">
        <v>193</v>
      </c>
      <c r="E342" s="55" t="s">
        <v>197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/>
      <c r="B343" s="26"/>
      <c r="C343" s="27"/>
      <c r="D343" s="54" t="s">
        <v>194</v>
      </c>
      <c r="E343" s="55" t="s">
        <v>213</v>
      </c>
      <c r="F343" s="87"/>
      <c r="G343" s="73"/>
      <c r="H343" s="14"/>
      <c r="I343" s="73"/>
      <c r="J343" s="14"/>
      <c r="K343" s="14"/>
      <c r="L343" s="87"/>
    </row>
    <row r="344" spans="1:12" ht="24">
      <c r="A344" s="25"/>
      <c r="B344" s="26"/>
      <c r="C344" s="24"/>
      <c r="D344" s="54" t="s">
        <v>194</v>
      </c>
      <c r="E344" s="108" t="s">
        <v>215</v>
      </c>
      <c r="F344" s="87"/>
      <c r="G344" s="73"/>
      <c r="H344" s="14"/>
      <c r="I344" s="73"/>
      <c r="J344" s="14"/>
      <c r="K344" s="14"/>
      <c r="L344" s="87"/>
    </row>
    <row r="345" spans="1:12" ht="12.75">
      <c r="A345" s="25"/>
      <c r="B345" s="26"/>
      <c r="C345" s="24"/>
      <c r="D345" s="54" t="s">
        <v>194</v>
      </c>
      <c r="E345" s="55" t="s">
        <v>216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f>A338+1</f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f>SUM(K347:K353)</f>
        <v>0</v>
      </c>
      <c r="L346" s="88"/>
    </row>
    <row r="347" spans="1:12" ht="12.75">
      <c r="A347" s="25"/>
      <c r="B347" s="26"/>
      <c r="C347" s="24"/>
      <c r="D347" s="54" t="s">
        <v>193</v>
      </c>
      <c r="E347" s="55" t="s">
        <v>195</v>
      </c>
      <c r="F347" s="87"/>
      <c r="G347" s="73"/>
      <c r="H347" s="14"/>
      <c r="I347" s="73"/>
      <c r="J347" s="14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196</v>
      </c>
      <c r="F348" s="87"/>
      <c r="G348" s="73"/>
      <c r="H348" s="99"/>
      <c r="I348" s="73"/>
      <c r="J348" s="87"/>
      <c r="K348" s="14"/>
      <c r="L348" s="87"/>
    </row>
    <row r="349" spans="1:12" ht="12.75">
      <c r="A349" s="25"/>
      <c r="B349" s="26"/>
      <c r="C349" s="24"/>
      <c r="D349" s="54" t="s">
        <v>193</v>
      </c>
      <c r="E349" s="55" t="s">
        <v>209</v>
      </c>
      <c r="F349" s="87"/>
      <c r="G349" s="73"/>
      <c r="H349" s="14"/>
      <c r="I349" s="73"/>
      <c r="J349" s="57"/>
      <c r="K349" s="14"/>
      <c r="L349" s="87"/>
    </row>
    <row r="350" spans="1:12" ht="12.75">
      <c r="A350" s="25"/>
      <c r="B350" s="26"/>
      <c r="C350" s="24"/>
      <c r="D350" s="54" t="s">
        <v>193</v>
      </c>
      <c r="E350" s="55" t="s">
        <v>197</v>
      </c>
      <c r="F350" s="87"/>
      <c r="G350" s="73"/>
      <c r="H350" s="14"/>
      <c r="I350" s="73"/>
      <c r="J350" s="14"/>
      <c r="K350" s="14"/>
      <c r="L350" s="87"/>
    </row>
    <row r="351" spans="1:12" ht="12.75">
      <c r="A351" s="25"/>
      <c r="B351" s="26"/>
      <c r="C351" s="27"/>
      <c r="D351" s="54" t="s">
        <v>194</v>
      </c>
      <c r="E351" s="55" t="s">
        <v>213</v>
      </c>
      <c r="F351" s="87"/>
      <c r="G351" s="73"/>
      <c r="H351" s="14"/>
      <c r="I351" s="73"/>
      <c r="J351" s="14"/>
      <c r="K351" s="14"/>
      <c r="L351" s="87"/>
    </row>
    <row r="352" spans="1:12" ht="24">
      <c r="A352" s="25"/>
      <c r="B352" s="26"/>
      <c r="C352" s="24"/>
      <c r="D352" s="54" t="s">
        <v>194</v>
      </c>
      <c r="E352" s="108" t="s">
        <v>215</v>
      </c>
      <c r="F352" s="87"/>
      <c r="G352" s="73"/>
      <c r="H352" s="14"/>
      <c r="I352" s="73"/>
      <c r="J352" s="14"/>
      <c r="K352" s="14"/>
      <c r="L352" s="87"/>
    </row>
    <row r="353" spans="1:12" ht="12.75">
      <c r="A353" s="25"/>
      <c r="B353" s="26"/>
      <c r="C353" s="24"/>
      <c r="D353" s="54" t="s">
        <v>194</v>
      </c>
      <c r="E353" s="55" t="s">
        <v>216</v>
      </c>
      <c r="F353" s="87"/>
      <c r="G353" s="73"/>
      <c r="H353" s="14"/>
      <c r="I353" s="73"/>
      <c r="J353" s="14"/>
      <c r="K353" s="14"/>
      <c r="L353" s="87"/>
    </row>
    <row r="354" spans="1:12" ht="12.75">
      <c r="A354" s="25">
        <f>A346+1</f>
        <v>43</v>
      </c>
      <c r="B354" s="26" t="s">
        <v>89</v>
      </c>
      <c r="C354" s="24" t="s">
        <v>90</v>
      </c>
      <c r="D354" s="43"/>
      <c r="E354" s="43"/>
      <c r="F354" s="88"/>
      <c r="G354" s="72"/>
      <c r="H354" s="43"/>
      <c r="I354" s="72"/>
      <c r="J354" s="43"/>
      <c r="K354" s="43">
        <f>SUM(K355:K361)</f>
        <v>0</v>
      </c>
      <c r="L354" s="88"/>
    </row>
    <row r="355" spans="1:12" ht="12.75">
      <c r="A355" s="25"/>
      <c r="B355" s="26"/>
      <c r="C355" s="24"/>
      <c r="D355" s="54" t="s">
        <v>193</v>
      </c>
      <c r="E355" s="55" t="s">
        <v>195</v>
      </c>
      <c r="F355" s="87"/>
      <c r="G355" s="87"/>
      <c r="H355" s="14"/>
      <c r="I355" s="73"/>
      <c r="J355" s="87"/>
      <c r="K355" s="14"/>
      <c r="L355" s="87"/>
    </row>
    <row r="356" spans="1:12" ht="12.75">
      <c r="A356" s="25"/>
      <c r="B356" s="26"/>
      <c r="C356" s="24"/>
      <c r="D356" s="54" t="s">
        <v>193</v>
      </c>
      <c r="E356" s="55" t="s">
        <v>196</v>
      </c>
      <c r="F356" s="87"/>
      <c r="G356" s="73"/>
      <c r="H356" s="99"/>
      <c r="I356" s="73"/>
      <c r="J356" s="87"/>
      <c r="K356" s="14"/>
      <c r="L356" s="87"/>
    </row>
    <row r="357" spans="1:12" ht="12.75">
      <c r="A357" s="25"/>
      <c r="B357" s="26"/>
      <c r="C357" s="24"/>
      <c r="D357" s="54" t="s">
        <v>193</v>
      </c>
      <c r="E357" s="55" t="s">
        <v>209</v>
      </c>
      <c r="F357" s="87"/>
      <c r="G357" s="87"/>
      <c r="H357" s="14"/>
      <c r="I357" s="73"/>
      <c r="J357" s="87"/>
      <c r="K357" s="14"/>
      <c r="L357" s="87"/>
    </row>
    <row r="358" spans="1:12" ht="12.75">
      <c r="A358" s="25"/>
      <c r="B358" s="26"/>
      <c r="C358" s="24"/>
      <c r="D358" s="54" t="s">
        <v>193</v>
      </c>
      <c r="E358" s="55" t="s">
        <v>197</v>
      </c>
      <c r="F358" s="87"/>
      <c r="G358" s="73"/>
      <c r="H358" s="14"/>
      <c r="I358" s="73"/>
      <c r="J358" s="14"/>
      <c r="K358" s="14"/>
      <c r="L358" s="87"/>
    </row>
    <row r="359" spans="1:12" ht="12.75">
      <c r="A359" s="25"/>
      <c r="B359" s="26"/>
      <c r="C359" s="27"/>
      <c r="D359" s="54" t="s">
        <v>194</v>
      </c>
      <c r="E359" s="55" t="s">
        <v>213</v>
      </c>
      <c r="F359" s="87"/>
      <c r="G359" s="73"/>
      <c r="H359" s="14"/>
      <c r="I359" s="73"/>
      <c r="J359" s="14"/>
      <c r="K359" s="14"/>
      <c r="L359" s="87"/>
    </row>
    <row r="360" spans="1:12" ht="24">
      <c r="A360" s="25"/>
      <c r="B360" s="26"/>
      <c r="C360" s="24"/>
      <c r="D360" s="54" t="s">
        <v>194</v>
      </c>
      <c r="E360" s="108" t="s">
        <v>215</v>
      </c>
      <c r="F360" s="87"/>
      <c r="G360" s="73"/>
      <c r="H360" s="14"/>
      <c r="I360" s="73"/>
      <c r="J360" s="14"/>
      <c r="K360" s="14"/>
      <c r="L360" s="87"/>
    </row>
    <row r="361" spans="1:12" ht="12.75">
      <c r="A361" s="25"/>
      <c r="B361" s="26"/>
      <c r="C361" s="24"/>
      <c r="D361" s="54" t="s">
        <v>194</v>
      </c>
      <c r="E361" s="55" t="s">
        <v>216</v>
      </c>
      <c r="F361" s="87"/>
      <c r="G361" s="73"/>
      <c r="H361" s="14"/>
      <c r="I361" s="73"/>
      <c r="J361" s="14"/>
      <c r="K361" s="14"/>
      <c r="L361" s="87"/>
    </row>
    <row r="362" spans="1:12" ht="12.75">
      <c r="A362" s="25">
        <f>A354+1</f>
        <v>44</v>
      </c>
      <c r="B362" s="26" t="s">
        <v>91</v>
      </c>
      <c r="C362" s="24" t="s">
        <v>92</v>
      </c>
      <c r="D362" s="43"/>
      <c r="E362" s="43"/>
      <c r="F362" s="88"/>
      <c r="G362" s="72"/>
      <c r="H362" s="43"/>
      <c r="I362" s="72"/>
      <c r="J362" s="43"/>
      <c r="K362" s="43">
        <f>SUM(K363:K369)</f>
        <v>4455.14</v>
      </c>
      <c r="L362" s="88"/>
    </row>
    <row r="363" spans="1:12" ht="12.75">
      <c r="A363" s="25"/>
      <c r="B363" s="26"/>
      <c r="C363" s="24"/>
      <c r="D363" s="54" t="s">
        <v>193</v>
      </c>
      <c r="E363" s="55" t="s">
        <v>195</v>
      </c>
      <c r="F363" s="87"/>
      <c r="G363" s="87"/>
      <c r="H363" s="14"/>
      <c r="I363" s="73"/>
      <c r="J363" s="57"/>
      <c r="K363" s="14"/>
      <c r="L363" s="87"/>
    </row>
    <row r="364" spans="1:12" ht="36">
      <c r="A364" s="25"/>
      <c r="B364" s="26"/>
      <c r="C364" s="24"/>
      <c r="D364" s="54" t="s">
        <v>193</v>
      </c>
      <c r="E364" s="55" t="s">
        <v>196</v>
      </c>
      <c r="F364" s="123" t="s">
        <v>333</v>
      </c>
      <c r="G364" s="124" t="s">
        <v>334</v>
      </c>
      <c r="H364" s="128" t="s">
        <v>335</v>
      </c>
      <c r="I364" s="124" t="s">
        <v>327</v>
      </c>
      <c r="J364" s="123" t="s">
        <v>328</v>
      </c>
      <c r="K364" s="127">
        <v>4455.14</v>
      </c>
      <c r="L364" s="116" t="s">
        <v>336</v>
      </c>
    </row>
    <row r="365" spans="1:12" ht="12.75">
      <c r="A365" s="25"/>
      <c r="B365" s="26"/>
      <c r="C365" s="24"/>
      <c r="D365" s="54" t="s">
        <v>193</v>
      </c>
      <c r="E365" s="55" t="s">
        <v>209</v>
      </c>
      <c r="F365" s="87"/>
      <c r="G365" s="87"/>
      <c r="H365" s="14"/>
      <c r="I365" s="73"/>
      <c r="J365" s="87"/>
      <c r="K365" s="14"/>
      <c r="L365" s="87"/>
    </row>
    <row r="366" spans="1:12" ht="12.75">
      <c r="A366" s="25"/>
      <c r="B366" s="26"/>
      <c r="C366" s="24"/>
      <c r="D366" s="54" t="s">
        <v>193</v>
      </c>
      <c r="E366" s="55" t="s">
        <v>197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/>
      <c r="B367" s="26"/>
      <c r="C367" s="27"/>
      <c r="D367" s="54" t="s">
        <v>194</v>
      </c>
      <c r="E367" s="55" t="s">
        <v>213</v>
      </c>
      <c r="F367" s="87"/>
      <c r="G367" s="73"/>
      <c r="H367" s="14"/>
      <c r="I367" s="73"/>
      <c r="J367" s="14"/>
      <c r="K367" s="14"/>
      <c r="L367" s="87"/>
    </row>
    <row r="368" spans="1:12" ht="24">
      <c r="A368" s="25"/>
      <c r="B368" s="26"/>
      <c r="C368" s="24"/>
      <c r="D368" s="54" t="s">
        <v>194</v>
      </c>
      <c r="E368" s="108" t="s">
        <v>215</v>
      </c>
      <c r="F368" s="87"/>
      <c r="G368" s="73"/>
      <c r="H368" s="14"/>
      <c r="I368" s="73"/>
      <c r="J368" s="14"/>
      <c r="K368" s="14"/>
      <c r="L368" s="87"/>
    </row>
    <row r="369" spans="1:12" ht="12.75">
      <c r="A369" s="25"/>
      <c r="B369" s="26"/>
      <c r="C369" s="24"/>
      <c r="D369" s="54" t="s">
        <v>194</v>
      </c>
      <c r="E369" s="55" t="s">
        <v>216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>
        <f>A362+1</f>
        <v>45</v>
      </c>
      <c r="B370" s="26" t="s">
        <v>93</v>
      </c>
      <c r="C370" s="24" t="s">
        <v>94</v>
      </c>
      <c r="D370" s="43"/>
      <c r="E370" s="43"/>
      <c r="F370" s="88"/>
      <c r="G370" s="72"/>
      <c r="H370" s="43"/>
      <c r="I370" s="72"/>
      <c r="J370" s="43"/>
      <c r="K370" s="43">
        <f>SUM(K371:K377)</f>
        <v>433.66</v>
      </c>
      <c r="L370" s="88"/>
    </row>
    <row r="371" spans="1:12" ht="12.75">
      <c r="A371" s="25"/>
      <c r="B371" s="26"/>
      <c r="C371" s="24"/>
      <c r="D371" s="54" t="s">
        <v>193</v>
      </c>
      <c r="E371" s="55" t="s">
        <v>195</v>
      </c>
      <c r="F371" s="87"/>
      <c r="G371" s="73"/>
      <c r="H371" s="14"/>
      <c r="I371" s="73"/>
      <c r="J371" s="14"/>
      <c r="K371" s="14"/>
      <c r="L371" s="87"/>
    </row>
    <row r="372" spans="1:12" ht="48">
      <c r="A372" s="25"/>
      <c r="B372" s="26"/>
      <c r="C372" s="24"/>
      <c r="D372" s="54" t="s">
        <v>193</v>
      </c>
      <c r="E372" s="55" t="s">
        <v>196</v>
      </c>
      <c r="F372" s="123" t="s">
        <v>347</v>
      </c>
      <c r="G372" s="124" t="s">
        <v>348</v>
      </c>
      <c r="H372" s="128" t="s">
        <v>349</v>
      </c>
      <c r="I372" s="124" t="s">
        <v>350</v>
      </c>
      <c r="J372" s="123" t="s">
        <v>328</v>
      </c>
      <c r="K372" s="127">
        <v>433.66</v>
      </c>
      <c r="L372" s="123" t="s">
        <v>351</v>
      </c>
    </row>
    <row r="373" spans="1:12" ht="12.75">
      <c r="A373" s="25"/>
      <c r="B373" s="26"/>
      <c r="C373" s="24"/>
      <c r="D373" s="54" t="s">
        <v>193</v>
      </c>
      <c r="E373" s="55" t="s">
        <v>209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193</v>
      </c>
      <c r="E374" s="55" t="s">
        <v>197</v>
      </c>
      <c r="F374" s="87"/>
      <c r="G374" s="73"/>
      <c r="H374" s="14"/>
      <c r="I374" s="73"/>
      <c r="J374" s="14"/>
      <c r="K374" s="14"/>
      <c r="L374" s="87"/>
    </row>
    <row r="375" spans="1:12" ht="12.75">
      <c r="A375" s="25"/>
      <c r="B375" s="26"/>
      <c r="C375" s="27"/>
      <c r="D375" s="54" t="s">
        <v>193</v>
      </c>
      <c r="E375" s="55" t="s">
        <v>213</v>
      </c>
      <c r="F375" s="87"/>
      <c r="G375" s="73"/>
      <c r="H375" s="14"/>
      <c r="I375" s="73"/>
      <c r="J375" s="14"/>
      <c r="K375" s="14"/>
      <c r="L375" s="87"/>
    </row>
    <row r="376" spans="1:12" ht="24">
      <c r="A376" s="25"/>
      <c r="B376" s="26"/>
      <c r="C376" s="24"/>
      <c r="D376" s="54" t="s">
        <v>194</v>
      </c>
      <c r="E376" s="108" t="s">
        <v>215</v>
      </c>
      <c r="F376" s="87"/>
      <c r="G376" s="73"/>
      <c r="H376" s="14"/>
      <c r="I376" s="73"/>
      <c r="J376" s="14"/>
      <c r="K376" s="14"/>
      <c r="L376" s="87"/>
    </row>
    <row r="377" spans="1:12" ht="12.75">
      <c r="A377" s="25"/>
      <c r="B377" s="26"/>
      <c r="C377" s="24"/>
      <c r="D377" s="54" t="s">
        <v>194</v>
      </c>
      <c r="E377" s="55" t="s">
        <v>216</v>
      </c>
      <c r="F377" s="87"/>
      <c r="G377" s="73"/>
      <c r="H377" s="14"/>
      <c r="I377" s="73"/>
      <c r="J377" s="14"/>
      <c r="K377" s="14"/>
      <c r="L377" s="87"/>
    </row>
    <row r="378" spans="1:12" ht="12.75">
      <c r="A378" s="25">
        <f>A370+1</f>
        <v>46</v>
      </c>
      <c r="B378" s="26" t="s">
        <v>95</v>
      </c>
      <c r="C378" s="24" t="s">
        <v>96</v>
      </c>
      <c r="D378" s="43"/>
      <c r="E378" s="43"/>
      <c r="F378" s="88"/>
      <c r="G378" s="72"/>
      <c r="H378" s="43"/>
      <c r="I378" s="72"/>
      <c r="J378" s="43"/>
      <c r="K378" s="43">
        <f>SUM(K379:K385)</f>
        <v>0</v>
      </c>
      <c r="L378" s="88"/>
    </row>
    <row r="379" spans="1:12" ht="12.75">
      <c r="A379" s="25"/>
      <c r="B379" s="26"/>
      <c r="C379" s="24"/>
      <c r="D379" s="54" t="s">
        <v>193</v>
      </c>
      <c r="E379" s="55" t="s">
        <v>195</v>
      </c>
      <c r="F379" s="87"/>
      <c r="G379" s="73"/>
      <c r="H379" s="14"/>
      <c r="I379" s="73"/>
      <c r="J379" s="8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196</v>
      </c>
      <c r="F380" s="87"/>
      <c r="G380" s="73"/>
      <c r="H380" s="99"/>
      <c r="I380" s="73"/>
      <c r="J380" s="87"/>
      <c r="K380" s="14"/>
      <c r="L380" s="87"/>
    </row>
    <row r="381" spans="1:12" ht="12.75">
      <c r="A381" s="25"/>
      <c r="B381" s="26"/>
      <c r="C381" s="24"/>
      <c r="D381" s="54" t="s">
        <v>193</v>
      </c>
      <c r="E381" s="55" t="s">
        <v>209</v>
      </c>
      <c r="F381" s="87"/>
      <c r="G381" s="73"/>
      <c r="H381" s="14"/>
      <c r="I381" s="73"/>
      <c r="J381" s="57"/>
      <c r="K381" s="14"/>
      <c r="L381" s="87"/>
    </row>
    <row r="382" spans="1:12" ht="12.75">
      <c r="A382" s="25"/>
      <c r="B382" s="26"/>
      <c r="C382" s="24"/>
      <c r="D382" s="54" t="s">
        <v>193</v>
      </c>
      <c r="E382" s="55" t="s">
        <v>197</v>
      </c>
      <c r="F382" s="87"/>
      <c r="G382" s="73"/>
      <c r="H382" s="14"/>
      <c r="I382" s="73"/>
      <c r="J382" s="14"/>
      <c r="K382" s="14"/>
      <c r="L382" s="87"/>
    </row>
    <row r="383" spans="1:12" ht="12.75">
      <c r="A383" s="25"/>
      <c r="B383" s="26"/>
      <c r="C383" s="27"/>
      <c r="D383" s="54" t="s">
        <v>194</v>
      </c>
      <c r="E383" s="55" t="s">
        <v>213</v>
      </c>
      <c r="F383" s="87"/>
      <c r="G383" s="73"/>
      <c r="H383" s="14"/>
      <c r="I383" s="73"/>
      <c r="J383" s="14"/>
      <c r="K383" s="14"/>
      <c r="L383" s="87"/>
    </row>
    <row r="384" spans="1:12" ht="24">
      <c r="A384" s="25"/>
      <c r="B384" s="26"/>
      <c r="C384" s="24"/>
      <c r="D384" s="54" t="s">
        <v>194</v>
      </c>
      <c r="E384" s="108" t="s">
        <v>215</v>
      </c>
      <c r="F384" s="87"/>
      <c r="G384" s="73"/>
      <c r="H384" s="14"/>
      <c r="I384" s="73"/>
      <c r="J384" s="14"/>
      <c r="K384" s="14"/>
      <c r="L384" s="87"/>
    </row>
    <row r="385" spans="1:12" ht="12.75">
      <c r="A385" s="25"/>
      <c r="B385" s="26"/>
      <c r="C385" s="24"/>
      <c r="D385" s="54" t="s">
        <v>194</v>
      </c>
      <c r="E385" s="55" t="s">
        <v>216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>
        <f>A378+1</f>
        <v>47</v>
      </c>
      <c r="B386" s="26" t="s">
        <v>97</v>
      </c>
      <c r="C386" s="24" t="s">
        <v>98</v>
      </c>
      <c r="D386" s="43"/>
      <c r="E386" s="43"/>
      <c r="F386" s="88"/>
      <c r="G386" s="72"/>
      <c r="H386" s="43"/>
      <c r="I386" s="72"/>
      <c r="J386" s="43"/>
      <c r="K386" s="43">
        <f>SUM(K387:K393)</f>
        <v>949.99</v>
      </c>
      <c r="L386" s="88"/>
    </row>
    <row r="387" spans="1:12" ht="12.75">
      <c r="A387" s="25"/>
      <c r="B387" s="26"/>
      <c r="C387" s="24"/>
      <c r="D387" s="54" t="s">
        <v>193</v>
      </c>
      <c r="E387" s="55" t="s">
        <v>195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196</v>
      </c>
      <c r="F388" s="87" t="s">
        <v>352</v>
      </c>
      <c r="G388" s="73">
        <v>43857</v>
      </c>
      <c r="H388" s="99" t="s">
        <v>353</v>
      </c>
      <c r="I388" s="73">
        <v>43881</v>
      </c>
      <c r="J388" s="87" t="s">
        <v>313</v>
      </c>
      <c r="K388" s="14">
        <v>949.99</v>
      </c>
      <c r="L388" s="87" t="s">
        <v>241</v>
      </c>
    </row>
    <row r="389" spans="1:12" ht="12.75">
      <c r="A389" s="25"/>
      <c r="B389" s="26"/>
      <c r="C389" s="24"/>
      <c r="D389" s="54" t="s">
        <v>193</v>
      </c>
      <c r="E389" s="55" t="s">
        <v>209</v>
      </c>
      <c r="F389" s="87"/>
      <c r="G389" s="73"/>
      <c r="H389" s="14"/>
      <c r="I389" s="73"/>
      <c r="J389" s="57"/>
      <c r="K389" s="14"/>
      <c r="L389" s="87"/>
    </row>
    <row r="390" spans="1:12" ht="12.75">
      <c r="A390" s="25"/>
      <c r="B390" s="26"/>
      <c r="C390" s="24"/>
      <c r="D390" s="54" t="s">
        <v>193</v>
      </c>
      <c r="E390" s="55" t="s">
        <v>197</v>
      </c>
      <c r="F390" s="87"/>
      <c r="G390" s="73"/>
      <c r="H390" s="14"/>
      <c r="I390" s="73"/>
      <c r="J390" s="14"/>
      <c r="K390" s="14"/>
      <c r="L390" s="87"/>
    </row>
    <row r="391" spans="1:12" ht="12.75">
      <c r="A391" s="25"/>
      <c r="B391" s="26"/>
      <c r="C391" s="27"/>
      <c r="D391" s="54" t="s">
        <v>194</v>
      </c>
      <c r="E391" s="55" t="s">
        <v>213</v>
      </c>
      <c r="F391" s="87"/>
      <c r="G391" s="73"/>
      <c r="H391" s="14"/>
      <c r="I391" s="73"/>
      <c r="J391" s="14"/>
      <c r="K391" s="14"/>
      <c r="L391" s="87"/>
    </row>
    <row r="392" spans="1:12" ht="24">
      <c r="A392" s="25"/>
      <c r="B392" s="26"/>
      <c r="C392" s="24"/>
      <c r="D392" s="54" t="s">
        <v>194</v>
      </c>
      <c r="E392" s="108" t="s">
        <v>215</v>
      </c>
      <c r="F392" s="87"/>
      <c r="G392" s="73"/>
      <c r="H392" s="14"/>
      <c r="I392" s="73"/>
      <c r="J392" s="14"/>
      <c r="K392" s="14"/>
      <c r="L392" s="87"/>
    </row>
    <row r="393" spans="1:12" ht="12.75">
      <c r="A393" s="25"/>
      <c r="B393" s="26"/>
      <c r="C393" s="24"/>
      <c r="D393" s="54" t="s">
        <v>194</v>
      </c>
      <c r="E393" s="55" t="s">
        <v>216</v>
      </c>
      <c r="F393" s="87"/>
      <c r="G393" s="73"/>
      <c r="H393" s="14"/>
      <c r="I393" s="73"/>
      <c r="J393" s="14"/>
      <c r="K393" s="14"/>
      <c r="L393" s="87"/>
    </row>
    <row r="394" spans="1:12" ht="12.75">
      <c r="A394" s="25">
        <f>A386+1</f>
        <v>48</v>
      </c>
      <c r="B394" s="26" t="s">
        <v>99</v>
      </c>
      <c r="C394" s="24" t="s">
        <v>100</v>
      </c>
      <c r="D394" s="43"/>
      <c r="E394" s="43"/>
      <c r="F394" s="88"/>
      <c r="G394" s="72"/>
      <c r="H394" s="43"/>
      <c r="I394" s="72"/>
      <c r="J394" s="43"/>
      <c r="K394" s="43">
        <f>SUM(K395:K401)</f>
        <v>0</v>
      </c>
      <c r="L394" s="88"/>
    </row>
    <row r="395" spans="1:12" ht="12.75">
      <c r="A395" s="25"/>
      <c r="B395" s="26"/>
      <c r="C395" s="24"/>
      <c r="D395" s="54" t="s">
        <v>193</v>
      </c>
      <c r="E395" s="55" t="s">
        <v>195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196</v>
      </c>
      <c r="F396" s="87"/>
      <c r="G396" s="73"/>
      <c r="H396" s="14"/>
      <c r="I396" s="73"/>
      <c r="J396" s="57"/>
      <c r="K396" s="14"/>
      <c r="L396" s="87"/>
    </row>
    <row r="397" spans="1:12" ht="12.75">
      <c r="A397" s="25"/>
      <c r="B397" s="26"/>
      <c r="C397" s="24"/>
      <c r="D397" s="54" t="s">
        <v>193</v>
      </c>
      <c r="E397" s="55" t="s">
        <v>209</v>
      </c>
      <c r="F397" s="87"/>
      <c r="G397" s="73"/>
      <c r="H397" s="14"/>
      <c r="I397" s="73"/>
      <c r="J397" s="57"/>
      <c r="K397" s="14"/>
      <c r="L397" s="87"/>
    </row>
    <row r="398" spans="1:12" ht="12.75">
      <c r="A398" s="25"/>
      <c r="B398" s="26"/>
      <c r="C398" s="24"/>
      <c r="D398" s="54" t="s">
        <v>193</v>
      </c>
      <c r="E398" s="55" t="s">
        <v>197</v>
      </c>
      <c r="F398" s="87"/>
      <c r="G398" s="73"/>
      <c r="H398" s="14"/>
      <c r="I398" s="73"/>
      <c r="J398" s="14"/>
      <c r="K398" s="14"/>
      <c r="L398" s="87"/>
    </row>
    <row r="399" spans="1:12" ht="12.75">
      <c r="A399" s="25"/>
      <c r="B399" s="26"/>
      <c r="C399" s="27"/>
      <c r="D399" s="54" t="s">
        <v>194</v>
      </c>
      <c r="E399" s="55" t="s">
        <v>213</v>
      </c>
      <c r="F399" s="87"/>
      <c r="G399" s="73"/>
      <c r="H399" s="14"/>
      <c r="I399" s="73"/>
      <c r="J399" s="14"/>
      <c r="K399" s="14"/>
      <c r="L399" s="87"/>
    </row>
    <row r="400" spans="1:12" ht="24">
      <c r="A400" s="25"/>
      <c r="B400" s="26"/>
      <c r="C400" s="24"/>
      <c r="D400" s="54" t="s">
        <v>194</v>
      </c>
      <c r="E400" s="108" t="s">
        <v>215</v>
      </c>
      <c r="F400" s="87"/>
      <c r="G400" s="73"/>
      <c r="H400" s="14"/>
      <c r="I400" s="73"/>
      <c r="J400" s="14"/>
      <c r="K400" s="14"/>
      <c r="L400" s="87"/>
    </row>
    <row r="401" spans="1:12" ht="12.75">
      <c r="A401" s="25"/>
      <c r="B401" s="26"/>
      <c r="C401" s="24"/>
      <c r="D401" s="54" t="s">
        <v>194</v>
      </c>
      <c r="E401" s="55" t="s">
        <v>216</v>
      </c>
      <c r="F401" s="87"/>
      <c r="G401" s="73"/>
      <c r="H401" s="14"/>
      <c r="I401" s="73"/>
      <c r="J401" s="14"/>
      <c r="K401" s="14"/>
      <c r="L401" s="87"/>
    </row>
    <row r="402" spans="1:12" ht="12.75">
      <c r="A402" s="25">
        <f>A394+1</f>
        <v>49</v>
      </c>
      <c r="B402" s="26" t="s">
        <v>101</v>
      </c>
      <c r="C402" s="24" t="s">
        <v>102</v>
      </c>
      <c r="D402" s="43"/>
      <c r="E402" s="43"/>
      <c r="F402" s="88"/>
      <c r="G402" s="72"/>
      <c r="H402" s="43"/>
      <c r="I402" s="72"/>
      <c r="J402" s="43"/>
      <c r="K402" s="43">
        <f>SUM(K403:K409)</f>
        <v>127.93</v>
      </c>
      <c r="L402" s="88"/>
    </row>
    <row r="403" spans="1:12" ht="12.75">
      <c r="A403" s="32"/>
      <c r="B403" s="33"/>
      <c r="C403" s="34"/>
      <c r="D403" s="54" t="s">
        <v>193</v>
      </c>
      <c r="E403" s="55" t="s">
        <v>195</v>
      </c>
      <c r="F403" s="87"/>
      <c r="G403" s="87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196</v>
      </c>
      <c r="F404" s="87" t="s">
        <v>289</v>
      </c>
      <c r="G404" s="73">
        <v>43853</v>
      </c>
      <c r="H404" s="99" t="s">
        <v>224</v>
      </c>
      <c r="I404" s="73">
        <v>43881</v>
      </c>
      <c r="J404" s="87" t="s">
        <v>303</v>
      </c>
      <c r="K404" s="14">
        <v>127.93</v>
      </c>
      <c r="L404" s="87" t="s">
        <v>223</v>
      </c>
    </row>
    <row r="405" spans="1:12" ht="12.75">
      <c r="A405" s="32"/>
      <c r="B405" s="33"/>
      <c r="C405" s="34"/>
      <c r="D405" s="54" t="s">
        <v>193</v>
      </c>
      <c r="E405" s="55" t="s">
        <v>209</v>
      </c>
      <c r="F405" s="87"/>
      <c r="G405" s="73"/>
      <c r="H405" s="14"/>
      <c r="I405" s="73"/>
      <c r="J405" s="57"/>
      <c r="K405" s="14"/>
      <c r="L405" s="87"/>
    </row>
    <row r="406" spans="1:12" ht="12.75">
      <c r="A406" s="32"/>
      <c r="B406" s="33"/>
      <c r="C406" s="34"/>
      <c r="D406" s="54" t="s">
        <v>193</v>
      </c>
      <c r="E406" s="55" t="s">
        <v>197</v>
      </c>
      <c r="F406" s="87"/>
      <c r="G406" s="73"/>
      <c r="H406" s="14"/>
      <c r="I406" s="73"/>
      <c r="J406" s="14"/>
      <c r="K406" s="14"/>
      <c r="L406" s="87"/>
    </row>
    <row r="407" spans="1:12" ht="12.75">
      <c r="A407" s="25"/>
      <c r="B407" s="26"/>
      <c r="C407" s="27"/>
      <c r="D407" s="54" t="s">
        <v>194</v>
      </c>
      <c r="E407" s="55" t="s">
        <v>213</v>
      </c>
      <c r="F407" s="87"/>
      <c r="G407" s="73"/>
      <c r="H407" s="14"/>
      <c r="I407" s="73"/>
      <c r="J407" s="14"/>
      <c r="K407" s="14"/>
      <c r="L407" s="87"/>
    </row>
    <row r="408" spans="1:12" ht="24">
      <c r="A408" s="32"/>
      <c r="B408" s="33"/>
      <c r="C408" s="34"/>
      <c r="D408" s="54" t="s">
        <v>194</v>
      </c>
      <c r="E408" s="108" t="s">
        <v>215</v>
      </c>
      <c r="F408" s="87"/>
      <c r="G408" s="73"/>
      <c r="H408" s="14"/>
      <c r="I408" s="73"/>
      <c r="J408" s="14"/>
      <c r="K408" s="14"/>
      <c r="L408" s="87"/>
    </row>
    <row r="409" spans="1:12" ht="12.75">
      <c r="A409" s="32"/>
      <c r="B409" s="33"/>
      <c r="C409" s="34"/>
      <c r="D409" s="54" t="s">
        <v>194</v>
      </c>
      <c r="E409" s="55" t="s">
        <v>216</v>
      </c>
      <c r="F409" s="87"/>
      <c r="G409" s="73"/>
      <c r="H409" s="14"/>
      <c r="I409" s="73"/>
      <c r="J409" s="14"/>
      <c r="K409" s="14"/>
      <c r="L409" s="87"/>
    </row>
    <row r="410" spans="1:12" ht="12.75">
      <c r="A410" s="32">
        <f>A402+1</f>
        <v>50</v>
      </c>
      <c r="B410" s="33" t="s">
        <v>211</v>
      </c>
      <c r="C410" s="34" t="s">
        <v>103</v>
      </c>
      <c r="D410" s="43"/>
      <c r="E410" s="43"/>
      <c r="F410" s="88"/>
      <c r="G410" s="72"/>
      <c r="H410" s="43"/>
      <c r="I410" s="72"/>
      <c r="J410" s="43"/>
      <c r="K410" s="43">
        <f>SUM(K411:K417)</f>
        <v>300.28</v>
      </c>
      <c r="L410" s="88"/>
    </row>
    <row r="411" spans="1:12" ht="12.75">
      <c r="A411" s="32"/>
      <c r="B411" s="33"/>
      <c r="C411" s="34"/>
      <c r="D411" s="54" t="s">
        <v>193</v>
      </c>
      <c r="E411" s="55" t="s">
        <v>195</v>
      </c>
      <c r="F411" s="87"/>
      <c r="G411" s="73"/>
      <c r="H411" s="14"/>
      <c r="I411" s="73"/>
      <c r="J411" s="14"/>
      <c r="K411" s="14"/>
      <c r="L411" s="87"/>
    </row>
    <row r="412" spans="1:12" ht="12.75">
      <c r="A412" s="32"/>
      <c r="B412" s="33"/>
      <c r="C412" s="34"/>
      <c r="D412" s="54" t="s">
        <v>193</v>
      </c>
      <c r="E412" s="55" t="s">
        <v>196</v>
      </c>
      <c r="F412" s="87" t="s">
        <v>301</v>
      </c>
      <c r="G412" s="73">
        <v>43858</v>
      </c>
      <c r="H412" s="99" t="s">
        <v>224</v>
      </c>
      <c r="I412" s="73">
        <v>43881</v>
      </c>
      <c r="J412" s="87" t="s">
        <v>303</v>
      </c>
      <c r="K412" s="14">
        <v>300.28</v>
      </c>
      <c r="L412" s="87" t="s">
        <v>260</v>
      </c>
    </row>
    <row r="413" spans="1:12" ht="12.75">
      <c r="A413" s="32"/>
      <c r="B413" s="33"/>
      <c r="C413" s="34"/>
      <c r="D413" s="54" t="s">
        <v>193</v>
      </c>
      <c r="E413" s="55" t="s">
        <v>209</v>
      </c>
      <c r="F413" s="87"/>
      <c r="G413" s="73"/>
      <c r="H413" s="14"/>
      <c r="I413" s="73"/>
      <c r="J413" s="14"/>
      <c r="K413" s="14"/>
      <c r="L413" s="87"/>
    </row>
    <row r="414" spans="1:12" ht="12.75">
      <c r="A414" s="32"/>
      <c r="B414" s="33"/>
      <c r="C414" s="34"/>
      <c r="D414" s="54" t="s">
        <v>193</v>
      </c>
      <c r="E414" s="55" t="s">
        <v>197</v>
      </c>
      <c r="F414" s="87"/>
      <c r="G414" s="73"/>
      <c r="H414" s="14"/>
      <c r="I414" s="73"/>
      <c r="J414" s="87"/>
      <c r="K414" s="14"/>
      <c r="L414" s="87"/>
    </row>
    <row r="415" spans="1:12" ht="12.75">
      <c r="A415" s="25"/>
      <c r="B415" s="26"/>
      <c r="C415" s="27"/>
      <c r="D415" s="54" t="s">
        <v>194</v>
      </c>
      <c r="E415" s="55" t="s">
        <v>213</v>
      </c>
      <c r="F415" s="87"/>
      <c r="G415" s="73"/>
      <c r="H415" s="120"/>
      <c r="I415" s="73"/>
      <c r="J415" s="57"/>
      <c r="K415" s="14"/>
      <c r="L415" s="87"/>
    </row>
    <row r="416" spans="1:12" ht="24">
      <c r="A416" s="32"/>
      <c r="B416" s="33"/>
      <c r="C416" s="34"/>
      <c r="D416" s="54" t="s">
        <v>194</v>
      </c>
      <c r="E416" s="108" t="s">
        <v>215</v>
      </c>
      <c r="F416" s="87"/>
      <c r="G416" s="73"/>
      <c r="H416" s="14"/>
      <c r="I416" s="73"/>
      <c r="J416" s="14"/>
      <c r="K416" s="14"/>
      <c r="L416" s="87"/>
    </row>
    <row r="417" spans="1:12" ht="12.75">
      <c r="A417" s="32"/>
      <c r="B417" s="33"/>
      <c r="C417" s="34"/>
      <c r="D417" s="54" t="s">
        <v>194</v>
      </c>
      <c r="E417" s="55" t="s">
        <v>216</v>
      </c>
      <c r="F417" s="87"/>
      <c r="G417" s="73"/>
      <c r="H417" s="14"/>
      <c r="I417" s="73"/>
      <c r="J417" s="14"/>
      <c r="K417" s="14"/>
      <c r="L417" s="87"/>
    </row>
    <row r="418" spans="1:12" ht="13.5" thickBot="1">
      <c r="A418" s="35"/>
      <c r="B418" s="161" t="s">
        <v>218</v>
      </c>
      <c r="C418" s="161"/>
      <c r="D418" s="15"/>
      <c r="E418" s="15"/>
      <c r="F418" s="93"/>
      <c r="G418" s="77"/>
      <c r="H418" s="15"/>
      <c r="I418" s="77"/>
      <c r="J418" s="15"/>
      <c r="K418" s="15">
        <f>SUM(K194+K202+K210+K218+K226+K234+K242+K250+K258+K266+K274+K282+K290+K298+K306+K314+K322+K330+K338+K346+K354+K362+K370+K378+K386+K394+K402+K410)</f>
        <v>19270.6</v>
      </c>
      <c r="L418" s="93"/>
    </row>
    <row r="419" spans="1:12" ht="12.75">
      <c r="A419" s="36"/>
      <c r="B419" s="36"/>
      <c r="C419" s="36"/>
      <c r="D419" s="37"/>
      <c r="E419" s="37"/>
      <c r="F419" s="94"/>
      <c r="G419" s="78"/>
      <c r="H419" s="37"/>
      <c r="I419" s="78"/>
      <c r="J419" s="37"/>
      <c r="K419" s="37"/>
      <c r="L419" s="94"/>
    </row>
    <row r="420" spans="1:12" ht="15.75">
      <c r="A420" s="153" t="s">
        <v>104</v>
      </c>
      <c r="B420" s="154"/>
      <c r="C420" s="155"/>
      <c r="D420" s="38"/>
      <c r="E420" s="38"/>
      <c r="F420" s="95"/>
      <c r="G420" s="79"/>
      <c r="H420" s="38"/>
      <c r="I420" s="79"/>
      <c r="J420" s="38"/>
      <c r="K420" s="38"/>
      <c r="L420" s="95"/>
    </row>
    <row r="421" spans="1:12" ht="12.75">
      <c r="A421" s="25">
        <v>52</v>
      </c>
      <c r="B421" s="26" t="s">
        <v>105</v>
      </c>
      <c r="C421" s="24" t="s">
        <v>106</v>
      </c>
      <c r="D421" s="43"/>
      <c r="E421" s="43"/>
      <c r="F421" s="88"/>
      <c r="G421" s="72"/>
      <c r="H421" s="43"/>
      <c r="I421" s="72"/>
      <c r="J421" s="43"/>
      <c r="K421" s="43">
        <f>SUM(K422:K428)</f>
        <v>0</v>
      </c>
      <c r="L421" s="88"/>
    </row>
    <row r="422" spans="1:12" ht="12.75">
      <c r="A422" s="25"/>
      <c r="B422" s="26"/>
      <c r="C422" s="24"/>
      <c r="D422" s="54" t="s">
        <v>193</v>
      </c>
      <c r="E422" s="55" t="s">
        <v>195</v>
      </c>
      <c r="F422" s="87"/>
      <c r="G422" s="73"/>
      <c r="H422" s="57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196</v>
      </c>
      <c r="F423" s="87"/>
      <c r="G423" s="73"/>
      <c r="H423" s="14"/>
      <c r="I423" s="73"/>
      <c r="J423" s="57"/>
      <c r="K423" s="14"/>
      <c r="L423" s="116"/>
    </row>
    <row r="424" spans="1:12" ht="12.75">
      <c r="A424" s="25"/>
      <c r="B424" s="26"/>
      <c r="C424" s="24"/>
      <c r="D424" s="54" t="s">
        <v>193</v>
      </c>
      <c r="E424" s="55" t="s">
        <v>209</v>
      </c>
      <c r="F424" s="87"/>
      <c r="G424" s="73"/>
      <c r="H424" s="14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193</v>
      </c>
      <c r="E425" s="55" t="s">
        <v>197</v>
      </c>
      <c r="F425" s="87"/>
      <c r="G425" s="73"/>
      <c r="H425" s="14"/>
      <c r="I425" s="73"/>
      <c r="J425" s="14"/>
      <c r="K425" s="14"/>
      <c r="L425" s="87"/>
    </row>
    <row r="426" spans="1:12" ht="12.75">
      <c r="A426" s="25"/>
      <c r="B426" s="26"/>
      <c r="C426" s="27"/>
      <c r="D426" s="54" t="s">
        <v>194</v>
      </c>
      <c r="E426" s="55" t="s">
        <v>213</v>
      </c>
      <c r="F426" s="87"/>
      <c r="G426" s="73"/>
      <c r="H426" s="120"/>
      <c r="I426" s="73"/>
      <c r="J426" s="57"/>
      <c r="K426" s="14"/>
      <c r="L426" s="87"/>
    </row>
    <row r="427" spans="1:12" ht="24">
      <c r="A427" s="25"/>
      <c r="B427" s="26"/>
      <c r="C427" s="24"/>
      <c r="D427" s="54" t="s">
        <v>194</v>
      </c>
      <c r="E427" s="108" t="s">
        <v>215</v>
      </c>
      <c r="F427" s="87"/>
      <c r="G427" s="73"/>
      <c r="H427" s="14"/>
      <c r="I427" s="73"/>
      <c r="J427" s="14"/>
      <c r="K427" s="14"/>
      <c r="L427" s="87"/>
    </row>
    <row r="428" spans="1:12" ht="12.75">
      <c r="A428" s="25"/>
      <c r="B428" s="26"/>
      <c r="C428" s="24"/>
      <c r="D428" s="54" t="s">
        <v>194</v>
      </c>
      <c r="E428" s="55" t="s">
        <v>216</v>
      </c>
      <c r="F428" s="87"/>
      <c r="G428" s="73"/>
      <c r="H428" s="14"/>
      <c r="I428" s="73"/>
      <c r="J428" s="14"/>
      <c r="K428" s="14"/>
      <c r="L428" s="87"/>
    </row>
    <row r="429" spans="1:12" ht="24">
      <c r="A429" s="25">
        <f>A421+1</f>
        <v>53</v>
      </c>
      <c r="B429" s="26" t="s">
        <v>107</v>
      </c>
      <c r="C429" s="24" t="s">
        <v>108</v>
      </c>
      <c r="D429" s="43"/>
      <c r="E429" s="43"/>
      <c r="F429" s="88"/>
      <c r="G429" s="72"/>
      <c r="H429" s="43"/>
      <c r="I429" s="72"/>
      <c r="J429" s="43"/>
      <c r="K429" s="43">
        <f>SUM(K430:K436)</f>
        <v>0</v>
      </c>
      <c r="L429" s="88"/>
    </row>
    <row r="430" spans="1:12" ht="12.75">
      <c r="A430" s="25"/>
      <c r="B430" s="26"/>
      <c r="C430" s="24"/>
      <c r="D430" s="54" t="s">
        <v>193</v>
      </c>
      <c r="E430" s="55" t="s">
        <v>195</v>
      </c>
      <c r="F430" s="87"/>
      <c r="G430" s="73"/>
      <c r="H430" s="14"/>
      <c r="I430" s="73"/>
      <c r="J430" s="14"/>
      <c r="K430" s="14"/>
      <c r="L430" s="87"/>
    </row>
    <row r="431" spans="1:12" ht="12.75">
      <c r="A431" s="25"/>
      <c r="B431" s="26"/>
      <c r="C431" s="24"/>
      <c r="D431" s="54" t="s">
        <v>193</v>
      </c>
      <c r="E431" s="55" t="s">
        <v>196</v>
      </c>
      <c r="F431" s="87"/>
      <c r="G431" s="73"/>
      <c r="H431" s="14"/>
      <c r="I431" s="73"/>
      <c r="J431" s="14"/>
      <c r="K431" s="14"/>
      <c r="L431" s="87"/>
    </row>
    <row r="432" spans="1:12" ht="12.75">
      <c r="A432" s="25"/>
      <c r="B432" s="26"/>
      <c r="C432" s="24"/>
      <c r="D432" s="54" t="s">
        <v>193</v>
      </c>
      <c r="E432" s="55" t="s">
        <v>209</v>
      </c>
      <c r="F432" s="87"/>
      <c r="G432" s="73"/>
      <c r="H432" s="14"/>
      <c r="I432" s="73"/>
      <c r="J432" s="14"/>
      <c r="K432" s="14"/>
      <c r="L432" s="87"/>
    </row>
    <row r="433" spans="1:12" ht="12.75">
      <c r="A433" s="25"/>
      <c r="B433" s="26"/>
      <c r="C433" s="24"/>
      <c r="D433" s="54" t="s">
        <v>193</v>
      </c>
      <c r="E433" s="55" t="s">
        <v>197</v>
      </c>
      <c r="F433" s="87"/>
      <c r="G433" s="73"/>
      <c r="H433" s="14"/>
      <c r="I433" s="73"/>
      <c r="J433" s="14"/>
      <c r="K433" s="14"/>
      <c r="L433" s="87"/>
    </row>
    <row r="434" spans="1:12" ht="12.75">
      <c r="A434" s="25"/>
      <c r="B434" s="26"/>
      <c r="C434" s="27"/>
      <c r="D434" s="54" t="s">
        <v>194</v>
      </c>
      <c r="E434" s="55" t="s">
        <v>213</v>
      </c>
      <c r="F434" s="87"/>
      <c r="G434" s="73"/>
      <c r="H434" s="14"/>
      <c r="I434" s="73"/>
      <c r="J434" s="14"/>
      <c r="K434" s="14"/>
      <c r="L434" s="87"/>
    </row>
    <row r="435" spans="1:12" ht="24">
      <c r="A435" s="25"/>
      <c r="B435" s="26"/>
      <c r="C435" s="24"/>
      <c r="D435" s="54" t="s">
        <v>194</v>
      </c>
      <c r="E435" s="108" t="s">
        <v>215</v>
      </c>
      <c r="F435" s="87"/>
      <c r="G435" s="73"/>
      <c r="H435" s="14"/>
      <c r="I435" s="73"/>
      <c r="J435" s="14"/>
      <c r="K435" s="14"/>
      <c r="L435" s="87"/>
    </row>
    <row r="436" spans="1:12" ht="12.75">
      <c r="A436" s="25"/>
      <c r="B436" s="26"/>
      <c r="C436" s="24"/>
      <c r="D436" s="54" t="s">
        <v>194</v>
      </c>
      <c r="E436" s="55" t="s">
        <v>216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>
        <v>54</v>
      </c>
      <c r="B437" s="26" t="s">
        <v>220</v>
      </c>
      <c r="C437" s="24" t="s">
        <v>217</v>
      </c>
      <c r="D437" s="43"/>
      <c r="E437" s="43"/>
      <c r="F437" s="88"/>
      <c r="G437" s="72"/>
      <c r="H437" s="43"/>
      <c r="I437" s="72"/>
      <c r="J437" s="43"/>
      <c r="K437" s="43">
        <f>SUM(K438:K444)</f>
        <v>312.26</v>
      </c>
      <c r="L437" s="88"/>
    </row>
    <row r="438" spans="1:12" ht="12.75">
      <c r="A438" s="25"/>
      <c r="B438" s="26"/>
      <c r="C438" s="24"/>
      <c r="D438" s="54" t="s">
        <v>193</v>
      </c>
      <c r="E438" s="55" t="s">
        <v>195</v>
      </c>
      <c r="F438" s="87"/>
      <c r="G438" s="73"/>
      <c r="H438" s="14"/>
      <c r="I438" s="73"/>
      <c r="J438" s="14"/>
      <c r="K438" s="14"/>
      <c r="L438" s="87"/>
    </row>
    <row r="439" spans="1:12" ht="12.75">
      <c r="A439" s="25"/>
      <c r="B439" s="26"/>
      <c r="C439" s="24"/>
      <c r="D439" s="54" t="s">
        <v>193</v>
      </c>
      <c r="E439" s="55" t="s">
        <v>196</v>
      </c>
      <c r="F439" s="87" t="s">
        <v>302</v>
      </c>
      <c r="G439" s="73">
        <v>43872</v>
      </c>
      <c r="H439" s="99" t="s">
        <v>249</v>
      </c>
      <c r="I439" s="73">
        <v>43882</v>
      </c>
      <c r="J439" s="87" t="s">
        <v>290</v>
      </c>
      <c r="K439" s="14">
        <v>312.26</v>
      </c>
      <c r="L439" s="87" t="s">
        <v>308</v>
      </c>
    </row>
    <row r="440" spans="1:12" ht="12.75">
      <c r="A440" s="25"/>
      <c r="B440" s="26"/>
      <c r="C440" s="24"/>
      <c r="D440" s="54" t="s">
        <v>193</v>
      </c>
      <c r="E440" s="55" t="s">
        <v>209</v>
      </c>
      <c r="F440" s="87"/>
      <c r="G440" s="73"/>
      <c r="H440" s="14"/>
      <c r="I440" s="73"/>
      <c r="J440" s="57"/>
      <c r="K440" s="14"/>
      <c r="L440" s="87"/>
    </row>
    <row r="441" spans="1:12" ht="12.75">
      <c r="A441" s="25"/>
      <c r="B441" s="26"/>
      <c r="C441" s="24"/>
      <c r="D441" s="54" t="s">
        <v>193</v>
      </c>
      <c r="E441" s="55" t="s">
        <v>197</v>
      </c>
      <c r="F441" s="87"/>
      <c r="G441" s="73"/>
      <c r="H441" s="14"/>
      <c r="I441" s="73"/>
      <c r="J441" s="14"/>
      <c r="K441" s="14"/>
      <c r="L441" s="87"/>
    </row>
    <row r="442" spans="1:12" ht="12.75">
      <c r="A442" s="25"/>
      <c r="B442" s="26"/>
      <c r="C442" s="27"/>
      <c r="D442" s="54" t="s">
        <v>194</v>
      </c>
      <c r="E442" s="55" t="s">
        <v>213</v>
      </c>
      <c r="F442" s="87"/>
      <c r="G442" s="73"/>
      <c r="H442" s="14"/>
      <c r="I442" s="73"/>
      <c r="J442" s="14"/>
      <c r="K442" s="14"/>
      <c r="L442" s="87"/>
    </row>
    <row r="443" spans="1:12" ht="24">
      <c r="A443" s="25"/>
      <c r="B443" s="26"/>
      <c r="C443" s="24"/>
      <c r="D443" s="54" t="s">
        <v>194</v>
      </c>
      <c r="E443" s="108" t="s">
        <v>215</v>
      </c>
      <c r="F443" s="87"/>
      <c r="G443" s="73"/>
      <c r="H443" s="14"/>
      <c r="I443" s="73"/>
      <c r="J443" s="57"/>
      <c r="K443" s="14"/>
      <c r="L443" s="87"/>
    </row>
    <row r="444" spans="1:12" ht="12.75">
      <c r="A444" s="25"/>
      <c r="B444" s="26"/>
      <c r="C444" s="24"/>
      <c r="D444" s="54" t="s">
        <v>194</v>
      </c>
      <c r="E444" s="55" t="s">
        <v>216</v>
      </c>
      <c r="F444" s="87"/>
      <c r="G444" s="73"/>
      <c r="H444" s="14"/>
      <c r="I444" s="73"/>
      <c r="J444" s="14"/>
      <c r="K444" s="14"/>
      <c r="L444" s="87"/>
    </row>
    <row r="445" spans="1:12" ht="12.75">
      <c r="A445" s="25">
        <v>55</v>
      </c>
      <c r="B445" s="26" t="s">
        <v>109</v>
      </c>
      <c r="C445" s="24" t="s">
        <v>110</v>
      </c>
      <c r="D445" s="43"/>
      <c r="E445" s="43"/>
      <c r="F445" s="88"/>
      <c r="G445" s="72"/>
      <c r="H445" s="43"/>
      <c r="I445" s="72"/>
      <c r="J445" s="43"/>
      <c r="K445" s="43">
        <f>SUM(K446:K452)</f>
        <v>110.82</v>
      </c>
      <c r="L445" s="88"/>
    </row>
    <row r="446" spans="1:12" ht="12.75">
      <c r="A446" s="25"/>
      <c r="B446" s="26"/>
      <c r="C446" s="24"/>
      <c r="D446" s="54" t="s">
        <v>193</v>
      </c>
      <c r="E446" s="55" t="s">
        <v>195</v>
      </c>
      <c r="F446" s="87" t="s">
        <v>256</v>
      </c>
      <c r="G446" s="73">
        <v>43848</v>
      </c>
      <c r="H446" s="14" t="s">
        <v>354</v>
      </c>
      <c r="I446" s="73">
        <v>43878</v>
      </c>
      <c r="J446" s="57" t="s">
        <v>313</v>
      </c>
      <c r="K446" s="14">
        <v>56.24</v>
      </c>
      <c r="L446" s="87" t="s">
        <v>355</v>
      </c>
    </row>
    <row r="447" spans="1:12" ht="12.75">
      <c r="A447" s="25"/>
      <c r="B447" s="26"/>
      <c r="C447" s="24"/>
      <c r="D447" s="54" t="s">
        <v>193</v>
      </c>
      <c r="E447" s="55" t="s">
        <v>196</v>
      </c>
      <c r="F447" s="87" t="s">
        <v>256</v>
      </c>
      <c r="G447" s="73">
        <v>43848</v>
      </c>
      <c r="H447" s="14" t="s">
        <v>353</v>
      </c>
      <c r="I447" s="57" t="s">
        <v>356</v>
      </c>
      <c r="J447" s="57" t="s">
        <v>313</v>
      </c>
      <c r="K447" s="14">
        <v>54.58</v>
      </c>
      <c r="L447" s="87" t="s">
        <v>357</v>
      </c>
    </row>
    <row r="448" spans="1:12" ht="12.75">
      <c r="A448" s="25"/>
      <c r="B448" s="26"/>
      <c r="C448" s="24"/>
      <c r="D448" s="54" t="s">
        <v>193</v>
      </c>
      <c r="E448" s="55" t="s">
        <v>209</v>
      </c>
      <c r="F448" s="87"/>
      <c r="G448" s="73"/>
      <c r="H448" s="14"/>
      <c r="I448" s="57"/>
      <c r="J448" s="57"/>
      <c r="K448" s="14"/>
      <c r="L448" s="87"/>
    </row>
    <row r="449" spans="1:12" ht="12.75">
      <c r="A449" s="25"/>
      <c r="B449" s="26"/>
      <c r="C449" s="24"/>
      <c r="D449" s="54" t="s">
        <v>193</v>
      </c>
      <c r="E449" s="55" t="s">
        <v>197</v>
      </c>
      <c r="F449" s="87"/>
      <c r="G449" s="73"/>
      <c r="H449" s="14"/>
      <c r="I449" s="73"/>
      <c r="J449" s="14"/>
      <c r="K449" s="14"/>
      <c r="L449" s="87"/>
    </row>
    <row r="450" spans="1:12" ht="12.75">
      <c r="A450" s="25"/>
      <c r="B450" s="26"/>
      <c r="C450" s="27"/>
      <c r="D450" s="54" t="s">
        <v>194</v>
      </c>
      <c r="E450" s="55" t="s">
        <v>213</v>
      </c>
      <c r="F450" s="87"/>
      <c r="G450" s="73"/>
      <c r="H450" s="120"/>
      <c r="I450" s="73"/>
      <c r="J450" s="57"/>
      <c r="K450" s="14"/>
      <c r="L450" s="87"/>
    </row>
    <row r="451" spans="1:12" ht="24">
      <c r="A451" s="25"/>
      <c r="B451" s="26"/>
      <c r="C451" s="24"/>
      <c r="D451" s="54" t="s">
        <v>194</v>
      </c>
      <c r="E451" s="108" t="s">
        <v>215</v>
      </c>
      <c r="F451" s="87"/>
      <c r="G451" s="73"/>
      <c r="H451" s="14"/>
      <c r="I451" s="73"/>
      <c r="J451" s="14"/>
      <c r="K451" s="14"/>
      <c r="L451" s="87"/>
    </row>
    <row r="452" spans="1:12" ht="12.75">
      <c r="A452" s="25"/>
      <c r="B452" s="26"/>
      <c r="C452" s="24"/>
      <c r="D452" s="54" t="s">
        <v>194</v>
      </c>
      <c r="E452" s="55" t="s">
        <v>216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>
        <v>56</v>
      </c>
      <c r="B453" s="26" t="s">
        <v>111</v>
      </c>
      <c r="C453" s="24" t="s">
        <v>112</v>
      </c>
      <c r="D453" s="43"/>
      <c r="E453" s="43"/>
      <c r="F453" s="88"/>
      <c r="G453" s="72"/>
      <c r="H453" s="43"/>
      <c r="I453" s="72"/>
      <c r="J453" s="43"/>
      <c r="K453" s="43">
        <f>SUM(K454:K460)</f>
        <v>691.98</v>
      </c>
      <c r="L453" s="88"/>
    </row>
    <row r="454" spans="1:12" ht="12.75">
      <c r="A454" s="25"/>
      <c r="B454" s="26"/>
      <c r="C454" s="24"/>
      <c r="D454" s="54" t="s">
        <v>193</v>
      </c>
      <c r="E454" s="55" t="s">
        <v>195</v>
      </c>
      <c r="F454" s="87"/>
      <c r="G454" s="73"/>
      <c r="H454" s="14"/>
      <c r="I454" s="73"/>
      <c r="J454" s="14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196</v>
      </c>
      <c r="F455" s="87" t="s">
        <v>254</v>
      </c>
      <c r="G455" s="73">
        <v>43839</v>
      </c>
      <c r="H455" s="14" t="s">
        <v>242</v>
      </c>
      <c r="I455" s="73">
        <v>43878</v>
      </c>
      <c r="J455" s="57" t="s">
        <v>313</v>
      </c>
      <c r="K455" s="14">
        <v>691.98</v>
      </c>
      <c r="L455" s="87" t="s">
        <v>230</v>
      </c>
    </row>
    <row r="456" spans="1:12" ht="12.75">
      <c r="A456" s="25"/>
      <c r="B456" s="26"/>
      <c r="C456" s="24"/>
      <c r="D456" s="54" t="s">
        <v>193</v>
      </c>
      <c r="E456" s="55" t="s">
        <v>209</v>
      </c>
      <c r="F456" s="87"/>
      <c r="G456" s="73"/>
      <c r="H456" s="14"/>
      <c r="I456" s="73"/>
      <c r="J456" s="57"/>
      <c r="K456" s="14"/>
      <c r="L456" s="87"/>
    </row>
    <row r="457" spans="1:12" ht="12.75">
      <c r="A457" s="25"/>
      <c r="B457" s="26"/>
      <c r="C457" s="24"/>
      <c r="D457" s="54" t="s">
        <v>193</v>
      </c>
      <c r="E457" s="55" t="s">
        <v>197</v>
      </c>
      <c r="F457" s="87"/>
      <c r="G457" s="73"/>
      <c r="H457" s="14"/>
      <c r="I457" s="73"/>
      <c r="J457" s="14"/>
      <c r="K457" s="14"/>
      <c r="L457" s="87"/>
    </row>
    <row r="458" spans="1:12" ht="12.75">
      <c r="A458" s="25"/>
      <c r="B458" s="26"/>
      <c r="C458" s="27"/>
      <c r="D458" s="54" t="s">
        <v>194</v>
      </c>
      <c r="E458" s="55" t="s">
        <v>213</v>
      </c>
      <c r="F458" s="87"/>
      <c r="G458" s="73"/>
      <c r="H458" s="14"/>
      <c r="I458" s="73"/>
      <c r="J458" s="14"/>
      <c r="K458" s="14"/>
      <c r="L458" s="87"/>
    </row>
    <row r="459" spans="1:12" ht="24">
      <c r="A459" s="25"/>
      <c r="B459" s="26"/>
      <c r="C459" s="24"/>
      <c r="D459" s="54" t="s">
        <v>194</v>
      </c>
      <c r="E459" s="108" t="s">
        <v>215</v>
      </c>
      <c r="F459" s="87"/>
      <c r="G459" s="73"/>
      <c r="H459" s="14"/>
      <c r="I459" s="73"/>
      <c r="J459" s="14"/>
      <c r="K459" s="14"/>
      <c r="L459" s="87"/>
    </row>
    <row r="460" spans="1:12" ht="12.75">
      <c r="A460" s="25"/>
      <c r="B460" s="26"/>
      <c r="C460" s="24"/>
      <c r="D460" s="54" t="s">
        <v>194</v>
      </c>
      <c r="E460" s="55" t="s">
        <v>216</v>
      </c>
      <c r="F460" s="87"/>
      <c r="G460" s="73"/>
      <c r="H460" s="14"/>
      <c r="I460" s="73"/>
      <c r="J460" s="14"/>
      <c r="K460" s="14"/>
      <c r="L460" s="87"/>
    </row>
    <row r="461" spans="1:12" ht="12.75">
      <c r="A461" s="25">
        <f>A453+1</f>
        <v>57</v>
      </c>
      <c r="B461" s="26" t="s">
        <v>113</v>
      </c>
      <c r="C461" s="24" t="s">
        <v>114</v>
      </c>
      <c r="D461" s="43"/>
      <c r="E461" s="43"/>
      <c r="F461" s="88"/>
      <c r="G461" s="72"/>
      <c r="H461" s="43"/>
      <c r="I461" s="72"/>
      <c r="J461" s="43"/>
      <c r="K461" s="43">
        <f>SUM(K462:K468)</f>
        <v>0</v>
      </c>
      <c r="L461" s="88"/>
    </row>
    <row r="462" spans="1:12" ht="12.75">
      <c r="A462" s="25"/>
      <c r="B462" s="26"/>
      <c r="C462" s="24"/>
      <c r="D462" s="54" t="s">
        <v>193</v>
      </c>
      <c r="E462" s="55" t="s">
        <v>195</v>
      </c>
      <c r="F462" s="87"/>
      <c r="G462" s="73"/>
      <c r="H462" s="57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196</v>
      </c>
      <c r="F463" s="87"/>
      <c r="G463" s="73"/>
      <c r="H463" s="14"/>
      <c r="I463" s="73"/>
      <c r="J463" s="57"/>
      <c r="K463" s="14"/>
      <c r="L463" s="87"/>
    </row>
    <row r="464" spans="1:12" ht="12.75">
      <c r="A464" s="25"/>
      <c r="B464" s="26"/>
      <c r="C464" s="24"/>
      <c r="D464" s="54" t="s">
        <v>193</v>
      </c>
      <c r="E464" s="55" t="s">
        <v>209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193</v>
      </c>
      <c r="E465" s="55" t="s">
        <v>197</v>
      </c>
      <c r="F465" s="87"/>
      <c r="G465" s="73"/>
      <c r="H465" s="14"/>
      <c r="I465" s="73"/>
      <c r="J465" s="14"/>
      <c r="K465" s="14"/>
      <c r="L465" s="87"/>
    </row>
    <row r="466" spans="1:12" ht="12.75">
      <c r="A466" s="25"/>
      <c r="B466" s="26"/>
      <c r="C466" s="27"/>
      <c r="D466" s="54" t="s">
        <v>194</v>
      </c>
      <c r="E466" s="55" t="s">
        <v>213</v>
      </c>
      <c r="F466" s="87"/>
      <c r="G466" s="73"/>
      <c r="H466" s="14"/>
      <c r="I466" s="73"/>
      <c r="J466" s="57"/>
      <c r="K466" s="14"/>
      <c r="L466" s="87"/>
    </row>
    <row r="467" spans="1:12" ht="24">
      <c r="A467" s="25"/>
      <c r="B467" s="26"/>
      <c r="C467" s="24"/>
      <c r="D467" s="54" t="s">
        <v>194</v>
      </c>
      <c r="E467" s="108" t="s">
        <v>215</v>
      </c>
      <c r="F467" s="87"/>
      <c r="G467" s="73"/>
      <c r="H467" s="14"/>
      <c r="I467" s="73"/>
      <c r="J467" s="14"/>
      <c r="K467" s="14"/>
      <c r="L467" s="87"/>
    </row>
    <row r="468" spans="1:12" ht="12.75">
      <c r="A468" s="25"/>
      <c r="B468" s="26"/>
      <c r="C468" s="24"/>
      <c r="D468" s="54" t="s">
        <v>194</v>
      </c>
      <c r="E468" s="55" t="s">
        <v>216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>
        <f>A461+1</f>
        <v>58</v>
      </c>
      <c r="B469" s="26" t="s">
        <v>115</v>
      </c>
      <c r="C469" s="24" t="s">
        <v>116</v>
      </c>
      <c r="D469" s="43"/>
      <c r="E469" s="43"/>
      <c r="F469" s="88"/>
      <c r="G469" s="72"/>
      <c r="H469" s="43"/>
      <c r="I469" s="72"/>
      <c r="J469" s="43"/>
      <c r="K469" s="43">
        <f>SUM(K470:K476)</f>
        <v>255.45</v>
      </c>
      <c r="L469" s="88"/>
    </row>
    <row r="470" spans="1:12" ht="12.75">
      <c r="A470" s="25"/>
      <c r="B470" s="26"/>
      <c r="C470" s="24"/>
      <c r="D470" s="54" t="s">
        <v>193</v>
      </c>
      <c r="E470" s="55" t="s">
        <v>195</v>
      </c>
      <c r="F470" s="87"/>
      <c r="G470" s="73"/>
      <c r="H470" s="14"/>
      <c r="I470" s="73"/>
      <c r="J470" s="14"/>
      <c r="K470" s="14"/>
      <c r="L470" s="87"/>
    </row>
    <row r="471" spans="1:12" ht="12.75">
      <c r="A471" s="25"/>
      <c r="B471" s="26"/>
      <c r="C471" s="24"/>
      <c r="D471" s="54" t="s">
        <v>193</v>
      </c>
      <c r="E471" s="55" t="s">
        <v>196</v>
      </c>
      <c r="F471" s="87" t="s">
        <v>309</v>
      </c>
      <c r="G471" s="73">
        <v>43880</v>
      </c>
      <c r="H471" s="14" t="s">
        <v>224</v>
      </c>
      <c r="I471" s="73">
        <v>43882</v>
      </c>
      <c r="J471" s="57" t="s">
        <v>294</v>
      </c>
      <c r="K471" s="14">
        <v>255.45</v>
      </c>
      <c r="L471" s="87" t="s">
        <v>310</v>
      </c>
    </row>
    <row r="472" spans="1:12" ht="12.75">
      <c r="A472" s="25"/>
      <c r="B472" s="26"/>
      <c r="C472" s="24"/>
      <c r="D472" s="54" t="s">
        <v>193</v>
      </c>
      <c r="E472" s="55" t="s">
        <v>209</v>
      </c>
      <c r="F472" s="87"/>
      <c r="G472" s="73"/>
      <c r="H472" s="14"/>
      <c r="I472" s="73"/>
      <c r="J472" s="57"/>
      <c r="K472" s="14"/>
      <c r="L472" s="87"/>
    </row>
    <row r="473" spans="1:12" ht="12.75">
      <c r="A473" s="25"/>
      <c r="B473" s="26"/>
      <c r="C473" s="24"/>
      <c r="D473" s="54" t="s">
        <v>193</v>
      </c>
      <c r="E473" s="55" t="s">
        <v>197</v>
      </c>
      <c r="F473" s="87"/>
      <c r="G473" s="73"/>
      <c r="H473" s="14"/>
      <c r="I473" s="73"/>
      <c r="J473" s="14"/>
      <c r="K473" s="14"/>
      <c r="L473" s="87"/>
    </row>
    <row r="474" spans="1:12" ht="12.75">
      <c r="A474" s="25"/>
      <c r="B474" s="26"/>
      <c r="C474" s="27"/>
      <c r="D474" s="54" t="s">
        <v>194</v>
      </c>
      <c r="E474" s="55" t="s">
        <v>213</v>
      </c>
      <c r="F474" s="87"/>
      <c r="G474" s="73"/>
      <c r="H474" s="14"/>
      <c r="I474" s="73"/>
      <c r="J474" s="14"/>
      <c r="K474" s="14"/>
      <c r="L474" s="87"/>
    </row>
    <row r="475" spans="1:12" ht="24">
      <c r="A475" s="25"/>
      <c r="B475" s="26"/>
      <c r="C475" s="24"/>
      <c r="D475" s="54" t="s">
        <v>194</v>
      </c>
      <c r="E475" s="108" t="s">
        <v>215</v>
      </c>
      <c r="F475" s="87"/>
      <c r="G475" s="73"/>
      <c r="H475" s="14"/>
      <c r="I475" s="73"/>
      <c r="J475" s="14"/>
      <c r="K475" s="14"/>
      <c r="L475" s="87"/>
    </row>
    <row r="476" spans="1:12" ht="12.75">
      <c r="A476" s="25"/>
      <c r="B476" s="26"/>
      <c r="C476" s="24"/>
      <c r="D476" s="54" t="s">
        <v>194</v>
      </c>
      <c r="E476" s="55" t="s">
        <v>216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>
        <f>A469+1</f>
        <v>59</v>
      </c>
      <c r="B477" s="26" t="s">
        <v>117</v>
      </c>
      <c r="C477" s="24" t="s">
        <v>118</v>
      </c>
      <c r="D477" s="43"/>
      <c r="E477" s="43"/>
      <c r="F477" s="88"/>
      <c r="G477" s="72"/>
      <c r="H477" s="43"/>
      <c r="I477" s="72"/>
      <c r="J477" s="43"/>
      <c r="K477" s="43">
        <f>SUM(K478:K484)</f>
        <v>0</v>
      </c>
      <c r="L477" s="88"/>
    </row>
    <row r="478" spans="1:12" ht="12.75">
      <c r="A478" s="25"/>
      <c r="B478" s="26"/>
      <c r="C478" s="24"/>
      <c r="D478" s="54" t="s">
        <v>193</v>
      </c>
      <c r="E478" s="55" t="s">
        <v>195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196</v>
      </c>
      <c r="F479" s="87"/>
      <c r="G479" s="73"/>
      <c r="H479" s="14"/>
      <c r="I479" s="73"/>
      <c r="J479" s="14"/>
      <c r="K479" s="14"/>
      <c r="L479" s="87"/>
    </row>
    <row r="480" spans="1:12" ht="12.75">
      <c r="A480" s="25"/>
      <c r="B480" s="26"/>
      <c r="C480" s="24"/>
      <c r="D480" s="54" t="s">
        <v>193</v>
      </c>
      <c r="E480" s="55" t="s">
        <v>209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193</v>
      </c>
      <c r="E481" s="55" t="s">
        <v>197</v>
      </c>
      <c r="F481" s="87"/>
      <c r="G481" s="73"/>
      <c r="H481" s="14"/>
      <c r="I481" s="73"/>
      <c r="J481" s="14"/>
      <c r="K481" s="14"/>
      <c r="L481" s="87"/>
    </row>
    <row r="482" spans="1:12" ht="12.75">
      <c r="A482" s="25"/>
      <c r="B482" s="26"/>
      <c r="C482" s="27"/>
      <c r="D482" s="54" t="s">
        <v>194</v>
      </c>
      <c r="E482" s="55" t="s">
        <v>213</v>
      </c>
      <c r="F482" s="87"/>
      <c r="G482" s="73"/>
      <c r="H482" s="14"/>
      <c r="I482" s="73"/>
      <c r="J482" s="14"/>
      <c r="K482" s="14"/>
      <c r="L482" s="87"/>
    </row>
    <row r="483" spans="1:12" ht="24">
      <c r="A483" s="25"/>
      <c r="B483" s="26"/>
      <c r="C483" s="24"/>
      <c r="D483" s="54" t="s">
        <v>194</v>
      </c>
      <c r="E483" s="108" t="s">
        <v>215</v>
      </c>
      <c r="F483" s="87"/>
      <c r="G483" s="73"/>
      <c r="H483" s="14"/>
      <c r="I483" s="73"/>
      <c r="J483" s="14"/>
      <c r="K483" s="14"/>
      <c r="L483" s="87"/>
    </row>
    <row r="484" spans="1:12" ht="12.75">
      <c r="A484" s="25"/>
      <c r="B484" s="26"/>
      <c r="C484" s="24"/>
      <c r="D484" s="54" t="s">
        <v>194</v>
      </c>
      <c r="E484" s="55" t="s">
        <v>216</v>
      </c>
      <c r="F484" s="87"/>
      <c r="G484" s="73"/>
      <c r="H484" s="14"/>
      <c r="I484" s="73"/>
      <c r="J484" s="14"/>
      <c r="K484" s="14"/>
      <c r="L484" s="87"/>
    </row>
    <row r="485" spans="1:12" ht="12.75">
      <c r="A485" s="25">
        <f>A477+1</f>
        <v>60</v>
      </c>
      <c r="B485" s="26" t="s">
        <v>119</v>
      </c>
      <c r="C485" s="24" t="s">
        <v>120</v>
      </c>
      <c r="D485" s="43"/>
      <c r="E485" s="43"/>
      <c r="F485" s="88"/>
      <c r="G485" s="72"/>
      <c r="H485" s="43"/>
      <c r="I485" s="72"/>
      <c r="J485" s="43"/>
      <c r="K485" s="43">
        <f>SUM(K486:K492)</f>
        <v>0</v>
      </c>
      <c r="L485" s="88"/>
    </row>
    <row r="486" spans="1:12" ht="12.75">
      <c r="A486" s="25"/>
      <c r="B486" s="26"/>
      <c r="C486" s="24"/>
      <c r="D486" s="54" t="s">
        <v>193</v>
      </c>
      <c r="E486" s="55" t="s">
        <v>195</v>
      </c>
      <c r="F486" s="87"/>
      <c r="G486" s="73"/>
      <c r="H486" s="57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196</v>
      </c>
      <c r="F487" s="87"/>
      <c r="G487" s="73"/>
      <c r="H487" s="14"/>
      <c r="I487" s="73"/>
      <c r="J487" s="57"/>
      <c r="K487" s="14"/>
      <c r="L487" s="87"/>
    </row>
    <row r="488" spans="1:12" ht="12.75">
      <c r="A488" s="25"/>
      <c r="B488" s="26"/>
      <c r="C488" s="24"/>
      <c r="D488" s="54" t="s">
        <v>193</v>
      </c>
      <c r="E488" s="55" t="s">
        <v>209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193</v>
      </c>
      <c r="E489" s="55" t="s">
        <v>197</v>
      </c>
      <c r="F489" s="87"/>
      <c r="G489" s="73"/>
      <c r="H489" s="14"/>
      <c r="I489" s="73"/>
      <c r="J489" s="14"/>
      <c r="K489" s="14"/>
      <c r="L489" s="87"/>
    </row>
    <row r="490" spans="1:12" ht="12.75">
      <c r="A490" s="25"/>
      <c r="B490" s="26"/>
      <c r="C490" s="27"/>
      <c r="D490" s="54" t="s">
        <v>194</v>
      </c>
      <c r="E490" s="55" t="s">
        <v>213</v>
      </c>
      <c r="F490" s="87"/>
      <c r="G490" s="73"/>
      <c r="H490" s="14"/>
      <c r="I490" s="73"/>
      <c r="J490" s="57"/>
      <c r="K490" s="14"/>
      <c r="L490" s="87"/>
    </row>
    <row r="491" spans="1:12" ht="24">
      <c r="A491" s="25"/>
      <c r="B491" s="26"/>
      <c r="C491" s="24"/>
      <c r="D491" s="54" t="s">
        <v>194</v>
      </c>
      <c r="E491" s="108" t="s">
        <v>215</v>
      </c>
      <c r="F491" s="87"/>
      <c r="G491" s="73"/>
      <c r="H491" s="14"/>
      <c r="I491" s="73"/>
      <c r="J491" s="14"/>
      <c r="K491" s="14"/>
      <c r="L491" s="87"/>
    </row>
    <row r="492" spans="1:12" ht="12.75">
      <c r="A492" s="25"/>
      <c r="B492" s="26"/>
      <c r="C492" s="24"/>
      <c r="D492" s="54" t="s">
        <v>194</v>
      </c>
      <c r="E492" s="55" t="s">
        <v>216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>
        <f>A485+1</f>
        <v>61</v>
      </c>
      <c r="B493" s="26" t="s">
        <v>121</v>
      </c>
      <c r="C493" s="24" t="s">
        <v>122</v>
      </c>
      <c r="D493" s="43"/>
      <c r="E493" s="43"/>
      <c r="F493" s="88"/>
      <c r="G493" s="72"/>
      <c r="H493" s="43"/>
      <c r="I493" s="72"/>
      <c r="J493" s="43"/>
      <c r="K493" s="43">
        <f>SUM(K494:K500)</f>
        <v>1219.38</v>
      </c>
      <c r="L493" s="88"/>
    </row>
    <row r="494" spans="1:12" ht="12.75">
      <c r="A494" s="25"/>
      <c r="B494" s="26"/>
      <c r="C494" s="24"/>
      <c r="D494" s="54" t="s">
        <v>193</v>
      </c>
      <c r="E494" s="55" t="s">
        <v>195</v>
      </c>
      <c r="F494" s="87"/>
      <c r="G494" s="73"/>
      <c r="H494" s="57"/>
      <c r="I494" s="73"/>
      <c r="J494" s="57"/>
      <c r="K494" s="14"/>
      <c r="L494" s="87"/>
    </row>
    <row r="495" spans="1:12" ht="12.75">
      <c r="A495" s="25"/>
      <c r="B495" s="26"/>
      <c r="C495" s="24"/>
      <c r="D495" s="54" t="s">
        <v>193</v>
      </c>
      <c r="E495" s="55" t="s">
        <v>196</v>
      </c>
      <c r="F495" s="87" t="s">
        <v>289</v>
      </c>
      <c r="G495" s="73">
        <v>43875</v>
      </c>
      <c r="H495" s="14" t="s">
        <v>224</v>
      </c>
      <c r="I495" s="73">
        <v>43882</v>
      </c>
      <c r="J495" s="57" t="s">
        <v>290</v>
      </c>
      <c r="K495" s="14">
        <v>1219.38</v>
      </c>
      <c r="L495" s="87" t="s">
        <v>291</v>
      </c>
    </row>
    <row r="496" spans="1:12" ht="12.75">
      <c r="A496" s="25"/>
      <c r="B496" s="26"/>
      <c r="C496" s="24"/>
      <c r="D496" s="54" t="s">
        <v>193</v>
      </c>
      <c r="E496" s="55" t="s">
        <v>209</v>
      </c>
      <c r="F496" s="87"/>
      <c r="G496" s="73"/>
      <c r="H496" s="14"/>
      <c r="I496" s="73"/>
      <c r="J496" s="57"/>
      <c r="K496" s="14"/>
      <c r="L496" s="87"/>
    </row>
    <row r="497" spans="1:12" ht="12.75">
      <c r="A497" s="25"/>
      <c r="B497" s="26"/>
      <c r="C497" s="24"/>
      <c r="D497" s="54" t="s">
        <v>193</v>
      </c>
      <c r="E497" s="55" t="s">
        <v>197</v>
      </c>
      <c r="F497" s="87"/>
      <c r="G497" s="73"/>
      <c r="H497" s="14"/>
      <c r="I497" s="73"/>
      <c r="J497" s="57"/>
      <c r="K497" s="14"/>
      <c r="L497" s="87"/>
    </row>
    <row r="498" spans="1:12" ht="12.75">
      <c r="A498" s="25"/>
      <c r="B498" s="26"/>
      <c r="C498" s="27"/>
      <c r="D498" s="54" t="s">
        <v>194</v>
      </c>
      <c r="E498" s="55" t="s">
        <v>213</v>
      </c>
      <c r="F498" s="87"/>
      <c r="G498" s="73"/>
      <c r="H498" s="14"/>
      <c r="I498" s="73"/>
      <c r="J498" s="14"/>
      <c r="K498" s="14"/>
      <c r="L498" s="87"/>
    </row>
    <row r="499" spans="1:12" ht="24">
      <c r="A499" s="25"/>
      <c r="B499" s="26"/>
      <c r="C499" s="24"/>
      <c r="D499" s="54" t="s">
        <v>194</v>
      </c>
      <c r="E499" s="108" t="s">
        <v>215</v>
      </c>
      <c r="F499" s="87"/>
      <c r="G499" s="73"/>
      <c r="H499" s="14"/>
      <c r="I499" s="73"/>
      <c r="J499" s="14"/>
      <c r="K499" s="14"/>
      <c r="L499" s="87"/>
    </row>
    <row r="500" spans="1:12" ht="12.75">
      <c r="A500" s="25"/>
      <c r="B500" s="26"/>
      <c r="C500" s="24"/>
      <c r="D500" s="54" t="s">
        <v>194</v>
      </c>
      <c r="E500" s="55" t="s">
        <v>216</v>
      </c>
      <c r="F500" s="87"/>
      <c r="G500" s="73"/>
      <c r="H500" s="14"/>
      <c r="I500" s="73"/>
      <c r="J500" s="14"/>
      <c r="K500" s="14"/>
      <c r="L500" s="87"/>
    </row>
    <row r="501" spans="1:12" ht="12.75">
      <c r="A501" s="25">
        <f>A493+1</f>
        <v>62</v>
      </c>
      <c r="B501" s="26" t="s">
        <v>123</v>
      </c>
      <c r="C501" s="24" t="s">
        <v>124</v>
      </c>
      <c r="D501" s="43"/>
      <c r="E501" s="43"/>
      <c r="F501" s="88"/>
      <c r="G501" s="72"/>
      <c r="H501" s="43"/>
      <c r="I501" s="72"/>
      <c r="J501" s="43"/>
      <c r="K501" s="43">
        <f>SUM(K502:K508)</f>
        <v>258.17</v>
      </c>
      <c r="L501" s="88"/>
    </row>
    <row r="502" spans="1:12" ht="12.75">
      <c r="A502" s="25"/>
      <c r="B502" s="26"/>
      <c r="C502" s="24"/>
      <c r="D502" s="54" t="s">
        <v>193</v>
      </c>
      <c r="E502" s="55" t="s">
        <v>195</v>
      </c>
      <c r="F502" s="87"/>
      <c r="G502" s="73"/>
      <c r="H502" s="57"/>
      <c r="I502" s="73"/>
      <c r="J502" s="57"/>
      <c r="K502" s="14"/>
      <c r="L502" s="87"/>
    </row>
    <row r="503" spans="1:12" ht="12.75">
      <c r="A503" s="25"/>
      <c r="B503" s="26"/>
      <c r="C503" s="24"/>
      <c r="D503" s="54" t="s">
        <v>193</v>
      </c>
      <c r="E503" s="55" t="s">
        <v>196</v>
      </c>
      <c r="F503" s="87"/>
      <c r="G503" s="73"/>
      <c r="H503" s="14"/>
      <c r="I503" s="73"/>
      <c r="J503" s="57"/>
      <c r="K503" s="14"/>
      <c r="L503" s="87"/>
    </row>
    <row r="504" spans="1:12" ht="12.75">
      <c r="A504" s="25"/>
      <c r="B504" s="26"/>
      <c r="C504" s="24"/>
      <c r="D504" s="54" t="s">
        <v>193</v>
      </c>
      <c r="E504" s="55" t="s">
        <v>209</v>
      </c>
      <c r="F504" s="87"/>
      <c r="G504" s="73"/>
      <c r="H504" s="14"/>
      <c r="I504" s="73"/>
      <c r="J504" s="57"/>
      <c r="K504" s="14"/>
      <c r="L504" s="87"/>
    </row>
    <row r="505" spans="1:12" ht="12.75">
      <c r="A505" s="25"/>
      <c r="B505" s="26"/>
      <c r="C505" s="24"/>
      <c r="D505" s="54" t="s">
        <v>193</v>
      </c>
      <c r="E505" s="55" t="s">
        <v>197</v>
      </c>
      <c r="F505" s="87" t="s">
        <v>292</v>
      </c>
      <c r="G505" s="73">
        <v>43876</v>
      </c>
      <c r="H505" s="14" t="s">
        <v>293</v>
      </c>
      <c r="I505" s="73">
        <v>43882</v>
      </c>
      <c r="J505" s="14" t="s">
        <v>294</v>
      </c>
      <c r="K505" s="14">
        <v>258.17</v>
      </c>
      <c r="L505" s="87" t="s">
        <v>243</v>
      </c>
    </row>
    <row r="506" spans="1:12" ht="12.75">
      <c r="A506" s="25"/>
      <c r="B506" s="26"/>
      <c r="C506" s="27"/>
      <c r="D506" s="54" t="s">
        <v>194</v>
      </c>
      <c r="E506" s="55" t="s">
        <v>213</v>
      </c>
      <c r="F506" s="87"/>
      <c r="G506" s="73"/>
      <c r="H506" s="14"/>
      <c r="I506" s="73"/>
      <c r="J506" s="14"/>
      <c r="K506" s="14"/>
      <c r="L506" s="87"/>
    </row>
    <row r="507" spans="1:12" ht="24">
      <c r="A507" s="25"/>
      <c r="B507" s="26"/>
      <c r="C507" s="24"/>
      <c r="D507" s="54" t="s">
        <v>194</v>
      </c>
      <c r="E507" s="108" t="s">
        <v>215</v>
      </c>
      <c r="F507" s="87"/>
      <c r="G507" s="73"/>
      <c r="H507" s="14"/>
      <c r="I507" s="73"/>
      <c r="J507" s="14"/>
      <c r="K507" s="14"/>
      <c r="L507" s="87"/>
    </row>
    <row r="508" spans="1:12" ht="12.75">
      <c r="A508" s="25"/>
      <c r="B508" s="26"/>
      <c r="C508" s="24"/>
      <c r="D508" s="54" t="s">
        <v>194</v>
      </c>
      <c r="E508" s="55" t="s">
        <v>216</v>
      </c>
      <c r="F508" s="87"/>
      <c r="G508" s="73"/>
      <c r="H508" s="14"/>
      <c r="I508" s="73"/>
      <c r="J508" s="14"/>
      <c r="K508" s="14"/>
      <c r="L508" s="87"/>
    </row>
    <row r="509" spans="1:12" ht="12.75">
      <c r="A509" s="25">
        <f>A501+1</f>
        <v>63</v>
      </c>
      <c r="B509" s="26" t="s">
        <v>125</v>
      </c>
      <c r="C509" s="24" t="s">
        <v>126</v>
      </c>
      <c r="D509" s="43"/>
      <c r="E509" s="43"/>
      <c r="F509" s="88"/>
      <c r="G509" s="72"/>
      <c r="H509" s="43"/>
      <c r="I509" s="72"/>
      <c r="J509" s="43"/>
      <c r="K509" s="43">
        <f>SUM(K510:K516)</f>
        <v>2113.05</v>
      </c>
      <c r="L509" s="88"/>
    </row>
    <row r="510" spans="1:12" ht="12.75">
      <c r="A510" s="25"/>
      <c r="B510" s="26"/>
      <c r="C510" s="24"/>
      <c r="D510" s="54" t="s">
        <v>193</v>
      </c>
      <c r="E510" s="55" t="s">
        <v>195</v>
      </c>
      <c r="F510" s="87"/>
      <c r="G510" s="73"/>
      <c r="H510" s="57"/>
      <c r="I510" s="73"/>
      <c r="J510" s="57"/>
      <c r="K510" s="14"/>
      <c r="L510" s="87"/>
    </row>
    <row r="511" spans="1:12" ht="12.75">
      <c r="A511" s="25"/>
      <c r="B511" s="26"/>
      <c r="C511" s="24"/>
      <c r="D511" s="54" t="s">
        <v>193</v>
      </c>
      <c r="E511" s="55" t="s">
        <v>196</v>
      </c>
      <c r="F511" s="87"/>
      <c r="G511" s="73"/>
      <c r="H511" s="14"/>
      <c r="I511" s="73"/>
      <c r="J511" s="57"/>
      <c r="K511" s="14"/>
      <c r="L511" s="87"/>
    </row>
    <row r="512" spans="1:12" ht="12.75">
      <c r="A512" s="25"/>
      <c r="B512" s="26"/>
      <c r="C512" s="24"/>
      <c r="D512" s="54" t="s">
        <v>193</v>
      </c>
      <c r="E512" s="55" t="s">
        <v>209</v>
      </c>
      <c r="F512" s="87"/>
      <c r="G512" s="73"/>
      <c r="H512" s="14"/>
      <c r="I512" s="73"/>
      <c r="J512" s="57"/>
      <c r="K512" s="14"/>
      <c r="L512" s="87"/>
    </row>
    <row r="513" spans="1:12" ht="12.75">
      <c r="A513" s="25"/>
      <c r="B513" s="26"/>
      <c r="C513" s="24"/>
      <c r="D513" s="54" t="s">
        <v>193</v>
      </c>
      <c r="E513" s="55" t="s">
        <v>197</v>
      </c>
      <c r="F513" s="87" t="s">
        <v>295</v>
      </c>
      <c r="G513" s="73">
        <v>43881</v>
      </c>
      <c r="H513" s="14" t="s">
        <v>293</v>
      </c>
      <c r="I513" s="73">
        <v>43882</v>
      </c>
      <c r="J513" s="14" t="s">
        <v>294</v>
      </c>
      <c r="K513" s="14">
        <v>2113.05</v>
      </c>
      <c r="L513" s="87" t="s">
        <v>296</v>
      </c>
    </row>
    <row r="514" spans="1:12" ht="12.75">
      <c r="A514" s="25"/>
      <c r="B514" s="26"/>
      <c r="C514" s="27"/>
      <c r="D514" s="54" t="s">
        <v>194</v>
      </c>
      <c r="E514" s="55" t="s">
        <v>213</v>
      </c>
      <c r="F514" s="87"/>
      <c r="G514" s="73"/>
      <c r="H514" s="14"/>
      <c r="I514" s="73"/>
      <c r="J514" s="14"/>
      <c r="K514" s="14"/>
      <c r="L514" s="87"/>
    </row>
    <row r="515" spans="1:12" ht="24">
      <c r="A515" s="25"/>
      <c r="B515" s="26"/>
      <c r="C515" s="24"/>
      <c r="D515" s="54" t="s">
        <v>194</v>
      </c>
      <c r="E515" s="108" t="s">
        <v>215</v>
      </c>
      <c r="F515" s="87"/>
      <c r="G515" s="73"/>
      <c r="H515" s="14"/>
      <c r="I515" s="73"/>
      <c r="J515" s="14"/>
      <c r="K515" s="14"/>
      <c r="L515" s="87"/>
    </row>
    <row r="516" spans="1:12" ht="12.75">
      <c r="A516" s="25"/>
      <c r="B516" s="26"/>
      <c r="C516" s="24"/>
      <c r="D516" s="54" t="s">
        <v>194</v>
      </c>
      <c r="E516" s="55" t="s">
        <v>216</v>
      </c>
      <c r="F516" s="87"/>
      <c r="G516" s="73"/>
      <c r="H516" s="14"/>
      <c r="I516" s="73"/>
      <c r="J516" s="14"/>
      <c r="K516" s="14"/>
      <c r="L516" s="87"/>
    </row>
    <row r="517" spans="1:12" ht="12.75">
      <c r="A517" s="25">
        <f>A509+1</f>
        <v>64</v>
      </c>
      <c r="B517" s="26" t="s">
        <v>127</v>
      </c>
      <c r="C517" s="24" t="s">
        <v>128</v>
      </c>
      <c r="D517" s="43"/>
      <c r="E517" s="43"/>
      <c r="F517" s="88"/>
      <c r="G517" s="72"/>
      <c r="H517" s="43"/>
      <c r="I517" s="72"/>
      <c r="J517" s="43"/>
      <c r="K517" s="43">
        <f>SUM(K518:K524)</f>
        <v>0</v>
      </c>
      <c r="L517" s="88"/>
    </row>
    <row r="518" spans="1:12" ht="12.75">
      <c r="A518" s="25"/>
      <c r="B518" s="26"/>
      <c r="C518" s="24"/>
      <c r="D518" s="54" t="s">
        <v>193</v>
      </c>
      <c r="E518" s="55" t="s">
        <v>195</v>
      </c>
      <c r="F518" s="87"/>
      <c r="G518" s="73"/>
      <c r="H518" s="14"/>
      <c r="I518" s="73"/>
      <c r="J518" s="57"/>
      <c r="K518" s="14"/>
      <c r="L518" s="87"/>
    </row>
    <row r="519" spans="1:12" ht="12.75">
      <c r="A519" s="25"/>
      <c r="B519" s="26"/>
      <c r="C519" s="24"/>
      <c r="D519" s="54" t="s">
        <v>193</v>
      </c>
      <c r="E519" s="55" t="s">
        <v>196</v>
      </c>
      <c r="F519" s="87"/>
      <c r="G519" s="73"/>
      <c r="H519" s="14"/>
      <c r="I519" s="73"/>
      <c r="J519" s="57"/>
      <c r="K519" s="14"/>
      <c r="L519" s="87"/>
    </row>
    <row r="520" spans="1:12" ht="12.75">
      <c r="A520" s="25"/>
      <c r="B520" s="26"/>
      <c r="C520" s="24"/>
      <c r="D520" s="54" t="s">
        <v>193</v>
      </c>
      <c r="E520" s="55" t="s">
        <v>209</v>
      </c>
      <c r="F520" s="87"/>
      <c r="G520" s="73"/>
      <c r="H520" s="14"/>
      <c r="I520" s="73"/>
      <c r="J520" s="57"/>
      <c r="K520" s="14"/>
      <c r="L520" s="87"/>
    </row>
    <row r="521" spans="1:12" ht="12.75">
      <c r="A521" s="25"/>
      <c r="B521" s="26"/>
      <c r="C521" s="24"/>
      <c r="D521" s="54" t="s">
        <v>193</v>
      </c>
      <c r="E521" s="55" t="s">
        <v>197</v>
      </c>
      <c r="F521" s="87"/>
      <c r="G521" s="73"/>
      <c r="H521" s="14"/>
      <c r="I521" s="73"/>
      <c r="J521" s="14"/>
      <c r="K521" s="14"/>
      <c r="L521" s="87"/>
    </row>
    <row r="522" spans="1:12" ht="12.75">
      <c r="A522" s="25"/>
      <c r="B522" s="26"/>
      <c r="C522" s="27"/>
      <c r="D522" s="54" t="s">
        <v>194</v>
      </c>
      <c r="E522" s="55" t="s">
        <v>213</v>
      </c>
      <c r="F522" s="87"/>
      <c r="G522" s="73"/>
      <c r="H522" s="14"/>
      <c r="I522" s="73"/>
      <c r="J522" s="14"/>
      <c r="K522" s="14"/>
      <c r="L522" s="87"/>
    </row>
    <row r="523" spans="1:12" ht="24">
      <c r="A523" s="25"/>
      <c r="B523" s="26"/>
      <c r="C523" s="24"/>
      <c r="D523" s="54" t="s">
        <v>194</v>
      </c>
      <c r="E523" s="108" t="s">
        <v>215</v>
      </c>
      <c r="F523" s="87"/>
      <c r="G523" s="73"/>
      <c r="H523" s="14"/>
      <c r="I523" s="73"/>
      <c r="J523" s="14"/>
      <c r="K523" s="14"/>
      <c r="L523" s="87"/>
    </row>
    <row r="524" spans="1:12" ht="12.75">
      <c r="A524" s="25"/>
      <c r="B524" s="26"/>
      <c r="C524" s="24"/>
      <c r="D524" s="54" t="s">
        <v>194</v>
      </c>
      <c r="E524" s="55" t="s">
        <v>216</v>
      </c>
      <c r="F524" s="87"/>
      <c r="G524" s="73"/>
      <c r="H524" s="14"/>
      <c r="I524" s="73"/>
      <c r="J524" s="14"/>
      <c r="K524" s="14"/>
      <c r="L524" s="87"/>
    </row>
    <row r="525" spans="1:12" ht="12.75">
      <c r="A525" s="25">
        <f>A517+1</f>
        <v>65</v>
      </c>
      <c r="B525" s="26" t="s">
        <v>129</v>
      </c>
      <c r="C525" s="24" t="s">
        <v>130</v>
      </c>
      <c r="D525" s="43"/>
      <c r="E525" s="43"/>
      <c r="F525" s="88"/>
      <c r="G525" s="72"/>
      <c r="H525" s="43"/>
      <c r="I525" s="72"/>
      <c r="J525" s="43"/>
      <c r="K525" s="43">
        <f>SUM(K526:K532)</f>
        <v>0</v>
      </c>
      <c r="L525" s="88"/>
    </row>
    <row r="526" spans="1:12" ht="12.75">
      <c r="A526" s="25"/>
      <c r="B526" s="26"/>
      <c r="C526" s="24"/>
      <c r="D526" s="54" t="s">
        <v>193</v>
      </c>
      <c r="E526" s="55" t="s">
        <v>195</v>
      </c>
      <c r="F526" s="87"/>
      <c r="G526" s="73"/>
      <c r="H526" s="57"/>
      <c r="I526" s="73"/>
      <c r="J526" s="57"/>
      <c r="K526" s="14"/>
      <c r="L526" s="87"/>
    </row>
    <row r="527" spans="1:12" ht="12.75">
      <c r="A527" s="25"/>
      <c r="B527" s="26"/>
      <c r="C527" s="24"/>
      <c r="D527" s="54" t="s">
        <v>193</v>
      </c>
      <c r="E527" s="55" t="s">
        <v>196</v>
      </c>
      <c r="F527" s="87"/>
      <c r="G527" s="73"/>
      <c r="H527" s="14"/>
      <c r="I527" s="73"/>
      <c r="J527" s="14"/>
      <c r="K527" s="14"/>
      <c r="L527" s="87"/>
    </row>
    <row r="528" spans="1:12" ht="12.75">
      <c r="A528" s="25"/>
      <c r="B528" s="26"/>
      <c r="C528" s="24"/>
      <c r="D528" s="54" t="s">
        <v>193</v>
      </c>
      <c r="E528" s="55" t="s">
        <v>209</v>
      </c>
      <c r="F528" s="87"/>
      <c r="G528" s="73"/>
      <c r="H528" s="14"/>
      <c r="I528" s="73"/>
      <c r="J528" s="14"/>
      <c r="K528" s="14"/>
      <c r="L528" s="87"/>
    </row>
    <row r="529" spans="1:12" ht="12.75">
      <c r="A529" s="25"/>
      <c r="B529" s="26"/>
      <c r="C529" s="24"/>
      <c r="D529" s="54" t="s">
        <v>193</v>
      </c>
      <c r="E529" s="55" t="s">
        <v>197</v>
      </c>
      <c r="F529" s="87"/>
      <c r="G529" s="73"/>
      <c r="H529" s="14"/>
      <c r="I529" s="73"/>
      <c r="J529" s="14"/>
      <c r="K529" s="14"/>
      <c r="L529" s="87"/>
    </row>
    <row r="530" spans="1:12" ht="12.75">
      <c r="A530" s="25"/>
      <c r="B530" s="26"/>
      <c r="C530" s="27"/>
      <c r="D530" s="54" t="s">
        <v>194</v>
      </c>
      <c r="E530" s="55" t="s">
        <v>213</v>
      </c>
      <c r="F530" s="87"/>
      <c r="G530" s="73"/>
      <c r="H530" s="14"/>
      <c r="I530" s="73"/>
      <c r="J530" s="14"/>
      <c r="K530" s="14"/>
      <c r="L530" s="87"/>
    </row>
    <row r="531" spans="1:12" ht="24">
      <c r="A531" s="25"/>
      <c r="B531" s="26"/>
      <c r="C531" s="24"/>
      <c r="D531" s="54" t="s">
        <v>194</v>
      </c>
      <c r="E531" s="108" t="s">
        <v>215</v>
      </c>
      <c r="F531" s="87"/>
      <c r="G531" s="73"/>
      <c r="H531" s="14"/>
      <c r="I531" s="73"/>
      <c r="J531" s="14"/>
      <c r="K531" s="14"/>
      <c r="L531" s="87"/>
    </row>
    <row r="532" spans="1:12" ht="12.75">
      <c r="A532" s="25"/>
      <c r="B532" s="26"/>
      <c r="C532" s="24"/>
      <c r="D532" s="54" t="s">
        <v>194</v>
      </c>
      <c r="E532" s="55" t="s">
        <v>216</v>
      </c>
      <c r="F532" s="87"/>
      <c r="G532" s="73"/>
      <c r="H532" s="14"/>
      <c r="I532" s="73"/>
      <c r="J532" s="14"/>
      <c r="K532" s="14"/>
      <c r="L532" s="87"/>
    </row>
    <row r="533" spans="1:12" ht="12.75">
      <c r="A533" s="25">
        <f>A525+1</f>
        <v>66</v>
      </c>
      <c r="B533" s="26" t="s">
        <v>131</v>
      </c>
      <c r="C533" s="24" t="s">
        <v>132</v>
      </c>
      <c r="D533" s="43"/>
      <c r="E533" s="43"/>
      <c r="F533" s="88"/>
      <c r="G533" s="72"/>
      <c r="H533" s="43"/>
      <c r="I533" s="72"/>
      <c r="J533" s="43"/>
      <c r="K533" s="43">
        <f>SUM(K534:K540)</f>
        <v>0</v>
      </c>
      <c r="L533" s="88"/>
    </row>
    <row r="534" spans="1:12" ht="12.75">
      <c r="A534" s="32"/>
      <c r="B534" s="33"/>
      <c r="C534" s="34"/>
      <c r="D534" s="54" t="s">
        <v>193</v>
      </c>
      <c r="E534" s="55" t="s">
        <v>195</v>
      </c>
      <c r="F534" s="87"/>
      <c r="G534" s="73"/>
      <c r="H534" s="57"/>
      <c r="I534" s="73"/>
      <c r="J534" s="57"/>
      <c r="K534" s="14"/>
      <c r="L534" s="87"/>
    </row>
    <row r="535" spans="1:12" ht="12.75">
      <c r="A535" s="32"/>
      <c r="B535" s="33"/>
      <c r="C535" s="34"/>
      <c r="D535" s="54" t="s">
        <v>193</v>
      </c>
      <c r="E535" s="55" t="s">
        <v>196</v>
      </c>
      <c r="F535" s="87"/>
      <c r="G535" s="73"/>
      <c r="H535" s="121"/>
      <c r="I535" s="73"/>
      <c r="J535" s="57"/>
      <c r="K535" s="14"/>
      <c r="L535" s="87"/>
    </row>
    <row r="536" spans="1:12" ht="12.75">
      <c r="A536" s="32"/>
      <c r="B536" s="33"/>
      <c r="C536" s="34"/>
      <c r="D536" s="54" t="s">
        <v>193</v>
      </c>
      <c r="E536" s="55" t="s">
        <v>209</v>
      </c>
      <c r="F536" s="87"/>
      <c r="G536" s="73"/>
      <c r="H536" s="14"/>
      <c r="I536" s="73"/>
      <c r="J536" s="14"/>
      <c r="K536" s="14"/>
      <c r="L536" s="87"/>
    </row>
    <row r="537" spans="1:12" ht="12.75">
      <c r="A537" s="32"/>
      <c r="B537" s="33"/>
      <c r="C537" s="34"/>
      <c r="D537" s="54" t="s">
        <v>193</v>
      </c>
      <c r="E537" s="55" t="s">
        <v>197</v>
      </c>
      <c r="F537" s="87"/>
      <c r="G537" s="73"/>
      <c r="H537" s="120"/>
      <c r="I537" s="73"/>
      <c r="J537" s="57"/>
      <c r="K537" s="14"/>
      <c r="L537" s="87"/>
    </row>
    <row r="538" spans="1:12" ht="12.75">
      <c r="A538" s="25"/>
      <c r="B538" s="26"/>
      <c r="C538" s="27"/>
      <c r="D538" s="54" t="s">
        <v>194</v>
      </c>
      <c r="E538" s="55" t="s">
        <v>213</v>
      </c>
      <c r="F538" s="87"/>
      <c r="G538" s="73"/>
      <c r="H538" s="14"/>
      <c r="I538" s="73"/>
      <c r="J538" s="57"/>
      <c r="K538" s="14"/>
      <c r="L538" s="87"/>
    </row>
    <row r="539" spans="1:12" ht="24">
      <c r="A539" s="32"/>
      <c r="B539" s="33"/>
      <c r="C539" s="34"/>
      <c r="D539" s="54" t="s">
        <v>194</v>
      </c>
      <c r="E539" s="108" t="s">
        <v>215</v>
      </c>
      <c r="F539" s="87"/>
      <c r="G539" s="73"/>
      <c r="H539" s="14"/>
      <c r="I539" s="73"/>
      <c r="J539" s="14"/>
      <c r="K539" s="14"/>
      <c r="L539" s="87"/>
    </row>
    <row r="540" spans="1:12" ht="12.75">
      <c r="A540" s="32"/>
      <c r="B540" s="33"/>
      <c r="C540" s="34"/>
      <c r="D540" s="54" t="s">
        <v>194</v>
      </c>
      <c r="E540" s="55" t="s">
        <v>216</v>
      </c>
      <c r="F540" s="87"/>
      <c r="G540" s="73"/>
      <c r="H540" s="14"/>
      <c r="I540" s="73"/>
      <c r="J540" s="14"/>
      <c r="K540" s="14"/>
      <c r="L540" s="87"/>
    </row>
    <row r="541" spans="1:12" ht="12.75">
      <c r="A541" s="32">
        <v>66</v>
      </c>
      <c r="B541" s="33" t="s">
        <v>212</v>
      </c>
      <c r="C541" s="34" t="s">
        <v>133</v>
      </c>
      <c r="D541" s="43"/>
      <c r="E541" s="43"/>
      <c r="F541" s="88"/>
      <c r="G541" s="72"/>
      <c r="H541" s="43"/>
      <c r="I541" s="72"/>
      <c r="J541" s="43"/>
      <c r="K541" s="43">
        <f>SUM(K542:K548)</f>
        <v>0</v>
      </c>
      <c r="L541" s="88"/>
    </row>
    <row r="542" spans="1:12" ht="12.75">
      <c r="A542" s="32"/>
      <c r="B542" s="33"/>
      <c r="C542" s="34"/>
      <c r="D542" s="54" t="s">
        <v>193</v>
      </c>
      <c r="E542" s="55" t="s">
        <v>195</v>
      </c>
      <c r="F542" s="87"/>
      <c r="G542" s="73"/>
      <c r="H542" s="14"/>
      <c r="I542" s="73"/>
      <c r="J542" s="14"/>
      <c r="K542" s="14"/>
      <c r="L542" s="87"/>
    </row>
    <row r="543" spans="1:12" ht="12.75">
      <c r="A543" s="32"/>
      <c r="B543" s="33"/>
      <c r="C543" s="34"/>
      <c r="D543" s="54" t="s">
        <v>193</v>
      </c>
      <c r="E543" s="55" t="s">
        <v>196</v>
      </c>
      <c r="F543" s="87"/>
      <c r="G543" s="73"/>
      <c r="H543" s="99"/>
      <c r="I543" s="73"/>
      <c r="J543" s="87"/>
      <c r="K543" s="14"/>
      <c r="L543" s="87"/>
    </row>
    <row r="544" spans="1:12" ht="12.75">
      <c r="A544" s="32"/>
      <c r="B544" s="33"/>
      <c r="C544" s="34"/>
      <c r="D544" s="54" t="s">
        <v>193</v>
      </c>
      <c r="E544" s="55" t="s">
        <v>209</v>
      </c>
      <c r="F544" s="87"/>
      <c r="G544" s="73"/>
      <c r="H544" s="14"/>
      <c r="I544" s="73"/>
      <c r="J544" s="14"/>
      <c r="K544" s="14"/>
      <c r="L544" s="87"/>
    </row>
    <row r="545" spans="1:12" ht="12.75">
      <c r="A545" s="32"/>
      <c r="B545" s="33"/>
      <c r="C545" s="34"/>
      <c r="D545" s="54" t="s">
        <v>193</v>
      </c>
      <c r="E545" s="55" t="s">
        <v>197</v>
      </c>
      <c r="F545" s="87"/>
      <c r="G545" s="73"/>
      <c r="H545" s="14"/>
      <c r="I545" s="73"/>
      <c r="J545" s="14"/>
      <c r="K545" s="14"/>
      <c r="L545" s="87"/>
    </row>
    <row r="546" spans="1:12" ht="12.75">
      <c r="A546" s="25"/>
      <c r="B546" s="26"/>
      <c r="C546" s="27"/>
      <c r="D546" s="54" t="s">
        <v>194</v>
      </c>
      <c r="E546" s="55" t="s">
        <v>213</v>
      </c>
      <c r="F546" s="87"/>
      <c r="G546" s="73"/>
      <c r="H546" s="14"/>
      <c r="I546" s="73"/>
      <c r="J546" s="14"/>
      <c r="K546" s="14"/>
      <c r="L546" s="87"/>
    </row>
    <row r="547" spans="1:12" ht="24">
      <c r="A547" s="32"/>
      <c r="B547" s="33"/>
      <c r="C547" s="34"/>
      <c r="D547" s="54" t="s">
        <v>194</v>
      </c>
      <c r="E547" s="56" t="s">
        <v>201</v>
      </c>
      <c r="F547" s="87"/>
      <c r="G547" s="73"/>
      <c r="H547" s="14"/>
      <c r="I547" s="73"/>
      <c r="J547" s="14"/>
      <c r="K547" s="14"/>
      <c r="L547" s="87"/>
    </row>
    <row r="548" spans="1:12" ht="12.75">
      <c r="A548" s="32"/>
      <c r="B548" s="33"/>
      <c r="C548" s="34"/>
      <c r="D548" s="54" t="s">
        <v>194</v>
      </c>
      <c r="E548" s="55" t="s">
        <v>200</v>
      </c>
      <c r="F548" s="87"/>
      <c r="G548" s="73"/>
      <c r="H548" s="14"/>
      <c r="I548" s="73"/>
      <c r="J548" s="14"/>
      <c r="K548" s="14"/>
      <c r="L548" s="87"/>
    </row>
    <row r="549" spans="1:12" ht="13.5" thickBot="1">
      <c r="A549" s="160" t="s">
        <v>219</v>
      </c>
      <c r="B549" s="160"/>
      <c r="C549" s="160"/>
      <c r="D549" s="15"/>
      <c r="E549" s="15"/>
      <c r="F549" s="93"/>
      <c r="G549" s="77"/>
      <c r="H549" s="15"/>
      <c r="I549" s="77"/>
      <c r="J549" s="15"/>
      <c r="K549" s="15">
        <f>SUM(K421+K429+K437+K445+K453+K461+K469+K477+K485+K493+K501+K509+K517+K525+K533+K541)</f>
        <v>4961.110000000001</v>
      </c>
      <c r="L549" s="93"/>
    </row>
    <row r="550" spans="1:12" ht="12.75">
      <c r="A550" s="39"/>
      <c r="B550" s="39"/>
      <c r="C550" s="39"/>
      <c r="D550" s="37"/>
      <c r="E550" s="37"/>
      <c r="F550" s="94"/>
      <c r="G550" s="78"/>
      <c r="H550" s="37"/>
      <c r="I550" s="78"/>
      <c r="J550" s="37"/>
      <c r="K550" s="37"/>
      <c r="L550" s="94"/>
    </row>
    <row r="551" spans="1:12" ht="15.75">
      <c r="A551" s="153" t="s">
        <v>134</v>
      </c>
      <c r="B551" s="154"/>
      <c r="C551" s="155"/>
      <c r="D551" s="38"/>
      <c r="E551" s="38"/>
      <c r="F551" s="95"/>
      <c r="G551" s="79"/>
      <c r="H551" s="38"/>
      <c r="I551" s="79"/>
      <c r="J551" s="38"/>
      <c r="K551" s="38"/>
      <c r="L551" s="95"/>
    </row>
    <row r="552" spans="1:12" ht="12.75">
      <c r="A552" s="40">
        <v>67</v>
      </c>
      <c r="B552" s="26" t="s">
        <v>135</v>
      </c>
      <c r="C552" s="24" t="s">
        <v>136</v>
      </c>
      <c r="D552" s="43"/>
      <c r="E552" s="43"/>
      <c r="F552" s="88"/>
      <c r="G552" s="72"/>
      <c r="H552" s="43"/>
      <c r="I552" s="72"/>
      <c r="J552" s="43"/>
      <c r="K552" s="43">
        <f>SUM(K553:K559)</f>
        <v>0</v>
      </c>
      <c r="L552" s="88"/>
    </row>
    <row r="553" spans="1:12" ht="12.75">
      <c r="A553" s="40"/>
      <c r="B553" s="26"/>
      <c r="C553" s="24"/>
      <c r="D553" s="54" t="s">
        <v>193</v>
      </c>
      <c r="E553" s="55" t="s">
        <v>195</v>
      </c>
      <c r="F553" s="87"/>
      <c r="G553" s="73"/>
      <c r="H553" s="14"/>
      <c r="I553" s="73"/>
      <c r="J553" s="14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196</v>
      </c>
      <c r="F554" s="116"/>
      <c r="G554" s="114"/>
      <c r="H554" s="120"/>
      <c r="I554" s="73"/>
      <c r="J554" s="57"/>
      <c r="K554" s="14"/>
      <c r="L554" s="87"/>
    </row>
    <row r="555" spans="1:12" ht="12.75">
      <c r="A555" s="40"/>
      <c r="B555" s="26"/>
      <c r="C555" s="24"/>
      <c r="D555" s="54" t="s">
        <v>193</v>
      </c>
      <c r="E555" s="55" t="s">
        <v>209</v>
      </c>
      <c r="F555" s="87"/>
      <c r="G555" s="73"/>
      <c r="H555" s="14"/>
      <c r="I555" s="73"/>
      <c r="J555" s="57"/>
      <c r="K555" s="14"/>
      <c r="L555" s="87"/>
    </row>
    <row r="556" spans="1:12" ht="12.75">
      <c r="A556" s="40"/>
      <c r="B556" s="26"/>
      <c r="C556" s="24"/>
      <c r="D556" s="54" t="s">
        <v>193</v>
      </c>
      <c r="E556" s="55" t="s">
        <v>197</v>
      </c>
      <c r="F556" s="87"/>
      <c r="G556" s="73"/>
      <c r="H556" s="14"/>
      <c r="I556" s="73"/>
      <c r="J556" s="14"/>
      <c r="K556" s="14"/>
      <c r="L556" s="87"/>
    </row>
    <row r="557" spans="1:12" ht="12.75">
      <c r="A557" s="25"/>
      <c r="B557" s="26"/>
      <c r="C557" s="27"/>
      <c r="D557" s="54" t="s">
        <v>194</v>
      </c>
      <c r="E557" s="55" t="s">
        <v>213</v>
      </c>
      <c r="F557" s="87"/>
      <c r="G557" s="73"/>
      <c r="H557" s="14"/>
      <c r="I557" s="73"/>
      <c r="J557" s="14"/>
      <c r="K557" s="14"/>
      <c r="L557" s="87"/>
    </row>
    <row r="558" spans="1:12" ht="24">
      <c r="A558" s="40"/>
      <c r="B558" s="26"/>
      <c r="C558" s="24"/>
      <c r="D558" s="54" t="s">
        <v>194</v>
      </c>
      <c r="E558" s="108" t="s">
        <v>215</v>
      </c>
      <c r="F558" s="87"/>
      <c r="G558" s="73"/>
      <c r="H558" s="14"/>
      <c r="I558" s="73"/>
      <c r="J558" s="14"/>
      <c r="K558" s="14"/>
      <c r="L558" s="87"/>
    </row>
    <row r="559" spans="1:12" ht="12.75">
      <c r="A559" s="40"/>
      <c r="B559" s="26"/>
      <c r="C559" s="24"/>
      <c r="D559" s="54" t="s">
        <v>194</v>
      </c>
      <c r="E559" s="55" t="s">
        <v>216</v>
      </c>
      <c r="F559" s="87"/>
      <c r="G559" s="73"/>
      <c r="H559" s="14"/>
      <c r="I559" s="73"/>
      <c r="J559" s="14"/>
      <c r="K559" s="14"/>
      <c r="L559" s="87"/>
    </row>
    <row r="560" spans="1:12" ht="12.75">
      <c r="A560" s="40">
        <v>68</v>
      </c>
      <c r="B560" s="26" t="s">
        <v>137</v>
      </c>
      <c r="C560" s="24" t="s">
        <v>138</v>
      </c>
      <c r="D560" s="43"/>
      <c r="E560" s="43"/>
      <c r="F560" s="88"/>
      <c r="G560" s="72"/>
      <c r="H560" s="43"/>
      <c r="I560" s="72"/>
      <c r="J560" s="43"/>
      <c r="K560" s="43">
        <f>SUM(K561:K567)</f>
        <v>178.11</v>
      </c>
      <c r="L560" s="88"/>
    </row>
    <row r="561" spans="1:12" ht="12.75">
      <c r="A561" s="40"/>
      <c r="B561" s="26"/>
      <c r="C561" s="24"/>
      <c r="D561" s="54" t="s">
        <v>193</v>
      </c>
      <c r="E561" s="55" t="s">
        <v>195</v>
      </c>
      <c r="F561" s="87"/>
      <c r="G561" s="73"/>
      <c r="H561" s="57"/>
      <c r="I561" s="73"/>
      <c r="J561" s="14"/>
      <c r="K561" s="14"/>
      <c r="L561" s="87"/>
    </row>
    <row r="562" spans="1:12" ht="12.75">
      <c r="A562" s="40"/>
      <c r="B562" s="26"/>
      <c r="C562" s="24"/>
      <c r="D562" s="54" t="s">
        <v>193</v>
      </c>
      <c r="E562" s="55" t="s">
        <v>196</v>
      </c>
      <c r="F562" s="87" t="s">
        <v>309</v>
      </c>
      <c r="G562" s="73">
        <v>43858</v>
      </c>
      <c r="H562" s="14" t="s">
        <v>240</v>
      </c>
      <c r="I562" s="73">
        <v>43878</v>
      </c>
      <c r="J562" s="57" t="s">
        <v>313</v>
      </c>
      <c r="K562" s="14">
        <v>178.11</v>
      </c>
      <c r="L562" s="87" t="s">
        <v>341</v>
      </c>
    </row>
    <row r="563" spans="1:12" ht="12.75">
      <c r="A563" s="40"/>
      <c r="B563" s="26"/>
      <c r="C563" s="24"/>
      <c r="D563" s="54" t="s">
        <v>193</v>
      </c>
      <c r="E563" s="55" t="s">
        <v>209</v>
      </c>
      <c r="F563" s="87"/>
      <c r="G563" s="73"/>
      <c r="H563" s="14"/>
      <c r="I563" s="73"/>
      <c r="J563" s="57"/>
      <c r="K563" s="14"/>
      <c r="L563" s="87"/>
    </row>
    <row r="564" spans="1:12" ht="12.75">
      <c r="A564" s="40"/>
      <c r="B564" s="26"/>
      <c r="C564" s="24"/>
      <c r="D564" s="54" t="s">
        <v>193</v>
      </c>
      <c r="E564" s="55" t="s">
        <v>197</v>
      </c>
      <c r="F564" s="87"/>
      <c r="G564" s="73"/>
      <c r="H564" s="14"/>
      <c r="I564" s="73"/>
      <c r="J564" s="14"/>
      <c r="K564" s="14"/>
      <c r="L564" s="87"/>
    </row>
    <row r="565" spans="1:12" ht="12.75">
      <c r="A565" s="25"/>
      <c r="B565" s="26"/>
      <c r="C565" s="27"/>
      <c r="D565" s="54" t="s">
        <v>194</v>
      </c>
      <c r="E565" s="55" t="s">
        <v>213</v>
      </c>
      <c r="F565" s="87"/>
      <c r="G565" s="73"/>
      <c r="H565" s="14"/>
      <c r="I565" s="73"/>
      <c r="J565" s="14"/>
      <c r="K565" s="14"/>
      <c r="L565" s="87"/>
    </row>
    <row r="566" spans="1:12" ht="24">
      <c r="A566" s="40"/>
      <c r="B566" s="26"/>
      <c r="C566" s="24"/>
      <c r="D566" s="54" t="s">
        <v>194</v>
      </c>
      <c r="E566" s="108" t="s">
        <v>215</v>
      </c>
      <c r="F566" s="87"/>
      <c r="G566" s="73"/>
      <c r="H566" s="14"/>
      <c r="I566" s="73"/>
      <c r="J566" s="14"/>
      <c r="K566" s="14"/>
      <c r="L566" s="87"/>
    </row>
    <row r="567" spans="1:12" ht="12.75">
      <c r="A567" s="40"/>
      <c r="B567" s="26"/>
      <c r="C567" s="24"/>
      <c r="D567" s="54" t="s">
        <v>194</v>
      </c>
      <c r="E567" s="55" t="s">
        <v>216</v>
      </c>
      <c r="F567" s="87"/>
      <c r="G567" s="73"/>
      <c r="H567" s="14"/>
      <c r="I567" s="73"/>
      <c r="J567" s="14"/>
      <c r="K567" s="14"/>
      <c r="L567" s="87"/>
    </row>
    <row r="568" spans="1:12" ht="12.75">
      <c r="A568" s="40">
        <v>69</v>
      </c>
      <c r="B568" s="26" t="s">
        <v>139</v>
      </c>
      <c r="C568" s="24" t="s">
        <v>140</v>
      </c>
      <c r="D568" s="43"/>
      <c r="E568" s="43"/>
      <c r="F568" s="88"/>
      <c r="G568" s="72"/>
      <c r="H568" s="43"/>
      <c r="I568" s="72"/>
      <c r="J568" s="43"/>
      <c r="K568" s="43">
        <f>SUM(K569:K575)</f>
        <v>0</v>
      </c>
      <c r="L568" s="88"/>
    </row>
    <row r="569" spans="1:12" ht="12.75">
      <c r="A569" s="40"/>
      <c r="B569" s="26"/>
      <c r="C569" s="24"/>
      <c r="D569" s="54" t="s">
        <v>193</v>
      </c>
      <c r="E569" s="55" t="s">
        <v>195</v>
      </c>
      <c r="F569" s="87"/>
      <c r="G569" s="73"/>
      <c r="H569" s="57"/>
      <c r="I569" s="73"/>
      <c r="J569" s="14"/>
      <c r="K569" s="14"/>
      <c r="L569" s="87"/>
    </row>
    <row r="570" spans="1:12" ht="12.75">
      <c r="A570" s="40"/>
      <c r="B570" s="26"/>
      <c r="C570" s="24"/>
      <c r="D570" s="54" t="s">
        <v>193</v>
      </c>
      <c r="E570" s="55" t="s">
        <v>196</v>
      </c>
      <c r="F570" s="87"/>
      <c r="G570" s="73"/>
      <c r="H570" s="14"/>
      <c r="I570" s="73"/>
      <c r="J570" s="57"/>
      <c r="K570" s="14"/>
      <c r="L570" s="87"/>
    </row>
    <row r="571" spans="1:12" ht="12.75">
      <c r="A571" s="40"/>
      <c r="B571" s="26"/>
      <c r="C571" s="24"/>
      <c r="D571" s="54" t="s">
        <v>193</v>
      </c>
      <c r="E571" s="55" t="s">
        <v>209</v>
      </c>
      <c r="F571" s="87"/>
      <c r="G571" s="73"/>
      <c r="H571" s="14"/>
      <c r="I571" s="73"/>
      <c r="J571" s="57"/>
      <c r="K571" s="14"/>
      <c r="L571" s="87"/>
    </row>
    <row r="572" spans="1:12" ht="12.75">
      <c r="A572" s="40"/>
      <c r="B572" s="26"/>
      <c r="C572" s="24"/>
      <c r="D572" s="54" t="s">
        <v>193</v>
      </c>
      <c r="E572" s="55" t="s">
        <v>197</v>
      </c>
      <c r="F572" s="87"/>
      <c r="G572" s="73"/>
      <c r="H572" s="14"/>
      <c r="I572" s="73"/>
      <c r="J572" s="14"/>
      <c r="K572" s="14"/>
      <c r="L572" s="87"/>
    </row>
    <row r="573" spans="1:12" ht="12.75">
      <c r="A573" s="25"/>
      <c r="B573" s="26"/>
      <c r="C573" s="27"/>
      <c r="D573" s="54" t="s">
        <v>194</v>
      </c>
      <c r="E573" s="55" t="s">
        <v>213</v>
      </c>
      <c r="F573" s="87"/>
      <c r="G573" s="73"/>
      <c r="H573" s="14"/>
      <c r="I573" s="73"/>
      <c r="J573" s="14"/>
      <c r="K573" s="14"/>
      <c r="L573" s="87"/>
    </row>
    <row r="574" spans="1:12" ht="24">
      <c r="A574" s="40"/>
      <c r="B574" s="26"/>
      <c r="C574" s="24"/>
      <c r="D574" s="54" t="s">
        <v>194</v>
      </c>
      <c r="E574" s="108" t="s">
        <v>215</v>
      </c>
      <c r="F574" s="87"/>
      <c r="G574" s="73"/>
      <c r="H574" s="14"/>
      <c r="I574" s="73"/>
      <c r="J574" s="14"/>
      <c r="K574" s="14"/>
      <c r="L574" s="87"/>
    </row>
    <row r="575" spans="1:12" ht="12.75">
      <c r="A575" s="40"/>
      <c r="B575" s="26"/>
      <c r="C575" s="24"/>
      <c r="D575" s="54" t="s">
        <v>194</v>
      </c>
      <c r="E575" s="55" t="s">
        <v>216</v>
      </c>
      <c r="F575" s="87"/>
      <c r="G575" s="73"/>
      <c r="H575" s="14"/>
      <c r="I575" s="73"/>
      <c r="J575" s="14"/>
      <c r="K575" s="14"/>
      <c r="L575" s="87"/>
    </row>
    <row r="576" spans="1:12" ht="12.75">
      <c r="A576" s="40">
        <v>70</v>
      </c>
      <c r="B576" s="26" t="s">
        <v>141</v>
      </c>
      <c r="C576" s="24" t="s">
        <v>142</v>
      </c>
      <c r="D576" s="43"/>
      <c r="E576" s="43"/>
      <c r="F576" s="88"/>
      <c r="G576" s="72"/>
      <c r="H576" s="43"/>
      <c r="I576" s="72"/>
      <c r="J576" s="43"/>
      <c r="K576" s="43">
        <f>SUM(K577:K583)</f>
        <v>0</v>
      </c>
      <c r="L576" s="88"/>
    </row>
    <row r="577" spans="1:12" ht="12.75">
      <c r="A577" s="40"/>
      <c r="B577" s="26"/>
      <c r="C577" s="24"/>
      <c r="D577" s="54" t="s">
        <v>193</v>
      </c>
      <c r="E577" s="55" t="s">
        <v>195</v>
      </c>
      <c r="F577" s="87"/>
      <c r="G577" s="73"/>
      <c r="H577" s="57"/>
      <c r="I577" s="73"/>
      <c r="J577" s="14"/>
      <c r="K577" s="14"/>
      <c r="L577" s="87"/>
    </row>
    <row r="578" spans="1:12" ht="12.75">
      <c r="A578" s="40"/>
      <c r="B578" s="26"/>
      <c r="C578" s="24"/>
      <c r="D578" s="54" t="s">
        <v>193</v>
      </c>
      <c r="E578" s="55" t="s">
        <v>196</v>
      </c>
      <c r="F578" s="87"/>
      <c r="G578" s="73"/>
      <c r="H578" s="57"/>
      <c r="I578" s="73"/>
      <c r="J578" s="14"/>
      <c r="K578" s="14"/>
      <c r="L578" s="87"/>
    </row>
    <row r="579" spans="1:12" ht="12.75">
      <c r="A579" s="40"/>
      <c r="B579" s="26"/>
      <c r="C579" s="24"/>
      <c r="D579" s="54" t="s">
        <v>193</v>
      </c>
      <c r="E579" s="55" t="s">
        <v>209</v>
      </c>
      <c r="F579" s="87"/>
      <c r="G579" s="73"/>
      <c r="H579" s="14"/>
      <c r="I579" s="73"/>
      <c r="J579" s="14"/>
      <c r="K579" s="14"/>
      <c r="L579" s="87"/>
    </row>
    <row r="580" spans="1:12" ht="12.75">
      <c r="A580" s="40"/>
      <c r="B580" s="26"/>
      <c r="C580" s="24"/>
      <c r="D580" s="54" t="s">
        <v>193</v>
      </c>
      <c r="E580" s="55" t="s">
        <v>197</v>
      </c>
      <c r="F580" s="87"/>
      <c r="G580" s="73"/>
      <c r="H580" s="14"/>
      <c r="I580" s="73"/>
      <c r="J580" s="14"/>
      <c r="K580" s="14"/>
      <c r="L580" s="87"/>
    </row>
    <row r="581" spans="1:12" ht="12.75">
      <c r="A581" s="25"/>
      <c r="B581" s="26"/>
      <c r="C581" s="27"/>
      <c r="D581" s="54" t="s">
        <v>194</v>
      </c>
      <c r="E581" s="55" t="s">
        <v>213</v>
      </c>
      <c r="F581" s="87"/>
      <c r="G581" s="73"/>
      <c r="H581" s="14"/>
      <c r="I581" s="73"/>
      <c r="J581" s="14"/>
      <c r="K581" s="14"/>
      <c r="L581" s="87"/>
    </row>
    <row r="582" spans="1:12" ht="24">
      <c r="A582" s="40"/>
      <c r="B582" s="26"/>
      <c r="C582" s="24"/>
      <c r="D582" s="54" t="s">
        <v>194</v>
      </c>
      <c r="E582" s="108" t="s">
        <v>215</v>
      </c>
      <c r="F582" s="87"/>
      <c r="G582" s="73"/>
      <c r="H582" s="14"/>
      <c r="I582" s="73"/>
      <c r="J582" s="14"/>
      <c r="K582" s="14"/>
      <c r="L582" s="87"/>
    </row>
    <row r="583" spans="1:12" ht="12.75">
      <c r="A583" s="40"/>
      <c r="B583" s="26"/>
      <c r="C583" s="24"/>
      <c r="D583" s="54" t="s">
        <v>194</v>
      </c>
      <c r="E583" s="55" t="s">
        <v>216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>
        <v>71</v>
      </c>
      <c r="B584" s="26" t="s">
        <v>143</v>
      </c>
      <c r="C584" s="24" t="s">
        <v>144</v>
      </c>
      <c r="D584" s="43"/>
      <c r="E584" s="43"/>
      <c r="F584" s="88"/>
      <c r="G584" s="72"/>
      <c r="H584" s="43"/>
      <c r="I584" s="72"/>
      <c r="J584" s="43"/>
      <c r="K584" s="43">
        <f>SUM(K585:K591)</f>
        <v>0</v>
      </c>
      <c r="L584" s="88"/>
    </row>
    <row r="585" spans="1:12" ht="12.75">
      <c r="A585" s="40"/>
      <c r="B585" s="26"/>
      <c r="C585" s="24"/>
      <c r="D585" s="54" t="s">
        <v>193</v>
      </c>
      <c r="E585" s="55" t="s">
        <v>195</v>
      </c>
      <c r="F585" s="87"/>
      <c r="G585" s="73"/>
      <c r="H585" s="14"/>
      <c r="I585" s="73"/>
      <c r="J585" s="14"/>
      <c r="K585" s="14"/>
      <c r="L585" s="87"/>
    </row>
    <row r="586" spans="1:12" ht="12.75">
      <c r="A586" s="40"/>
      <c r="B586" s="26"/>
      <c r="C586" s="24"/>
      <c r="D586" s="54" t="s">
        <v>193</v>
      </c>
      <c r="E586" s="55" t="s">
        <v>196</v>
      </c>
      <c r="F586" s="87"/>
      <c r="G586" s="73"/>
      <c r="H586" s="14"/>
      <c r="I586" s="73"/>
      <c r="J586" s="57"/>
      <c r="K586" s="14"/>
      <c r="L586" s="87"/>
    </row>
    <row r="587" spans="1:12" ht="12.75">
      <c r="A587" s="40"/>
      <c r="B587" s="26"/>
      <c r="C587" s="24"/>
      <c r="D587" s="54" t="s">
        <v>193</v>
      </c>
      <c r="E587" s="55" t="s">
        <v>209</v>
      </c>
      <c r="F587" s="87"/>
      <c r="G587" s="73"/>
      <c r="H587" s="14"/>
      <c r="I587" s="73"/>
      <c r="J587" s="57"/>
      <c r="K587" s="14"/>
      <c r="L587" s="87"/>
    </row>
    <row r="588" spans="1:12" ht="12.75">
      <c r="A588" s="40"/>
      <c r="B588" s="26"/>
      <c r="C588" s="24"/>
      <c r="D588" s="54" t="s">
        <v>193</v>
      </c>
      <c r="E588" s="55" t="s">
        <v>197</v>
      </c>
      <c r="F588" s="87"/>
      <c r="G588" s="73"/>
      <c r="H588" s="14"/>
      <c r="I588" s="73"/>
      <c r="J588" s="14"/>
      <c r="K588" s="14"/>
      <c r="L588" s="87"/>
    </row>
    <row r="589" spans="1:12" ht="12.75">
      <c r="A589" s="25"/>
      <c r="B589" s="26"/>
      <c r="C589" s="27"/>
      <c r="D589" s="54" t="s">
        <v>194</v>
      </c>
      <c r="E589" s="55" t="s">
        <v>213</v>
      </c>
      <c r="F589" s="87"/>
      <c r="G589" s="73"/>
      <c r="H589" s="14"/>
      <c r="I589" s="73"/>
      <c r="J589" s="14"/>
      <c r="K589" s="14"/>
      <c r="L589" s="87"/>
    </row>
    <row r="590" spans="1:12" ht="24">
      <c r="A590" s="40"/>
      <c r="B590" s="26"/>
      <c r="C590" s="24"/>
      <c r="D590" s="54" t="s">
        <v>194</v>
      </c>
      <c r="E590" s="108" t="s">
        <v>215</v>
      </c>
      <c r="F590" s="87"/>
      <c r="G590" s="73"/>
      <c r="H590" s="14"/>
      <c r="I590" s="73"/>
      <c r="J590" s="14"/>
      <c r="K590" s="14"/>
      <c r="L590" s="87"/>
    </row>
    <row r="591" spans="1:12" ht="12.75">
      <c r="A591" s="40"/>
      <c r="B591" s="26"/>
      <c r="C591" s="24"/>
      <c r="D591" s="54" t="s">
        <v>194</v>
      </c>
      <c r="E591" s="55" t="s">
        <v>216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>
        <v>72</v>
      </c>
      <c r="B592" s="26" t="s">
        <v>145</v>
      </c>
      <c r="C592" s="24" t="s">
        <v>146</v>
      </c>
      <c r="D592" s="43"/>
      <c r="E592" s="43"/>
      <c r="F592" s="88"/>
      <c r="G592" s="72"/>
      <c r="H592" s="43"/>
      <c r="I592" s="72"/>
      <c r="J592" s="43"/>
      <c r="K592" s="43">
        <f>SUM(K593:K599)</f>
        <v>0</v>
      </c>
      <c r="L592" s="88"/>
    </row>
    <row r="593" spans="1:12" ht="12.75">
      <c r="A593" s="40"/>
      <c r="B593" s="26"/>
      <c r="C593" s="24"/>
      <c r="D593" s="54" t="s">
        <v>193</v>
      </c>
      <c r="E593" s="55" t="s">
        <v>195</v>
      </c>
      <c r="F593" s="87"/>
      <c r="G593" s="73"/>
      <c r="H593" s="57"/>
      <c r="I593" s="73"/>
      <c r="J593" s="14"/>
      <c r="K593" s="14"/>
      <c r="L593" s="87"/>
    </row>
    <row r="594" spans="1:12" ht="12.75">
      <c r="A594" s="40"/>
      <c r="B594" s="26"/>
      <c r="C594" s="24"/>
      <c r="D594" s="54" t="s">
        <v>193</v>
      </c>
      <c r="E594" s="55" t="s">
        <v>196</v>
      </c>
      <c r="F594" s="87"/>
      <c r="G594" s="73"/>
      <c r="H594" s="14"/>
      <c r="I594" s="73"/>
      <c r="J594" s="57"/>
      <c r="K594" s="14"/>
      <c r="L594" s="87"/>
    </row>
    <row r="595" spans="1:12" ht="12.75">
      <c r="A595" s="40"/>
      <c r="B595" s="26"/>
      <c r="C595" s="24"/>
      <c r="D595" s="54" t="s">
        <v>193</v>
      </c>
      <c r="E595" s="55" t="s">
        <v>209</v>
      </c>
      <c r="F595" s="87"/>
      <c r="G595" s="73"/>
      <c r="H595" s="14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193</v>
      </c>
      <c r="E596" s="55" t="s">
        <v>197</v>
      </c>
      <c r="F596" s="87"/>
      <c r="G596" s="73"/>
      <c r="H596" s="14"/>
      <c r="I596" s="73"/>
      <c r="J596" s="14"/>
      <c r="K596" s="14"/>
      <c r="L596" s="87"/>
    </row>
    <row r="597" spans="1:12" ht="12.75">
      <c r="A597" s="25"/>
      <c r="B597" s="26"/>
      <c r="C597" s="27"/>
      <c r="D597" s="54" t="s">
        <v>194</v>
      </c>
      <c r="E597" s="55" t="s">
        <v>213</v>
      </c>
      <c r="F597" s="87"/>
      <c r="G597" s="73"/>
      <c r="H597" s="120"/>
      <c r="I597" s="73"/>
      <c r="J597" s="57"/>
      <c r="K597" s="14"/>
      <c r="L597" s="87"/>
    </row>
    <row r="598" spans="1:12" ht="24">
      <c r="A598" s="40"/>
      <c r="B598" s="26"/>
      <c r="C598" s="24"/>
      <c r="D598" s="54" t="s">
        <v>194</v>
      </c>
      <c r="E598" s="108" t="s">
        <v>215</v>
      </c>
      <c r="F598" s="87"/>
      <c r="G598" s="73"/>
      <c r="H598" s="14"/>
      <c r="I598" s="73"/>
      <c r="J598" s="14"/>
      <c r="K598" s="14"/>
      <c r="L598" s="87"/>
    </row>
    <row r="599" spans="1:12" ht="12.75">
      <c r="A599" s="40"/>
      <c r="B599" s="26"/>
      <c r="C599" s="24"/>
      <c r="D599" s="54" t="s">
        <v>194</v>
      </c>
      <c r="E599" s="55" t="s">
        <v>216</v>
      </c>
      <c r="F599" s="87"/>
      <c r="G599" s="73"/>
      <c r="H599" s="14"/>
      <c r="I599" s="73"/>
      <c r="J599" s="14"/>
      <c r="K599" s="14"/>
      <c r="L599" s="87"/>
    </row>
    <row r="600" spans="1:12" ht="12.75">
      <c r="A600" s="40">
        <v>73</v>
      </c>
      <c r="B600" s="26" t="s">
        <v>147</v>
      </c>
      <c r="C600" s="24" t="s">
        <v>148</v>
      </c>
      <c r="D600" s="43"/>
      <c r="E600" s="43"/>
      <c r="F600" s="88"/>
      <c r="G600" s="72"/>
      <c r="H600" s="43"/>
      <c r="I600" s="72"/>
      <c r="J600" s="43"/>
      <c r="K600" s="43">
        <f>SUM(K601:K607)</f>
        <v>182.31</v>
      </c>
      <c r="L600" s="88"/>
    </row>
    <row r="601" spans="1:12" ht="12.75">
      <c r="A601" s="40"/>
      <c r="B601" s="26"/>
      <c r="C601" s="24"/>
      <c r="D601" s="54" t="s">
        <v>193</v>
      </c>
      <c r="E601" s="55" t="s">
        <v>195</v>
      </c>
      <c r="F601" s="87"/>
      <c r="G601" s="73"/>
      <c r="H601" s="57"/>
      <c r="I601" s="73"/>
      <c r="J601" s="14"/>
      <c r="K601" s="14"/>
      <c r="L601" s="87"/>
    </row>
    <row r="602" spans="1:12" ht="12.75">
      <c r="A602" s="40"/>
      <c r="B602" s="26"/>
      <c r="C602" s="24"/>
      <c r="D602" s="54" t="s">
        <v>193</v>
      </c>
      <c r="E602" s="55" t="s">
        <v>196</v>
      </c>
      <c r="F602" s="87" t="s">
        <v>323</v>
      </c>
      <c r="G602" s="73">
        <v>43843</v>
      </c>
      <c r="H602" s="14" t="s">
        <v>312</v>
      </c>
      <c r="I602" s="73">
        <v>43878</v>
      </c>
      <c r="J602" s="57" t="s">
        <v>313</v>
      </c>
      <c r="K602" s="14">
        <v>182.31</v>
      </c>
      <c r="L602" s="87" t="s">
        <v>361</v>
      </c>
    </row>
    <row r="603" spans="1:12" ht="12.75">
      <c r="A603" s="40"/>
      <c r="B603" s="26"/>
      <c r="C603" s="24"/>
      <c r="D603" s="54" t="s">
        <v>193</v>
      </c>
      <c r="E603" s="55" t="s">
        <v>209</v>
      </c>
      <c r="F603" s="87"/>
      <c r="G603" s="73"/>
      <c r="H603" s="14"/>
      <c r="I603" s="73"/>
      <c r="J603" s="57"/>
      <c r="K603" s="14"/>
      <c r="L603" s="87"/>
    </row>
    <row r="604" spans="1:12" ht="12.75">
      <c r="A604" s="40"/>
      <c r="B604" s="26"/>
      <c r="C604" s="24"/>
      <c r="D604" s="54" t="s">
        <v>193</v>
      </c>
      <c r="E604" s="55" t="s">
        <v>197</v>
      </c>
      <c r="F604" s="87"/>
      <c r="G604" s="73"/>
      <c r="H604" s="14"/>
      <c r="I604" s="73"/>
      <c r="J604" s="57"/>
      <c r="K604" s="14"/>
      <c r="L604" s="87"/>
    </row>
    <row r="605" spans="1:12" ht="12.75">
      <c r="A605" s="25"/>
      <c r="B605" s="26"/>
      <c r="C605" s="27"/>
      <c r="D605" s="54" t="s">
        <v>194</v>
      </c>
      <c r="E605" s="55" t="s">
        <v>213</v>
      </c>
      <c r="F605" s="87"/>
      <c r="G605" s="73"/>
      <c r="H605" s="117"/>
      <c r="I605" s="87"/>
      <c r="J605" s="57"/>
      <c r="K605" s="14"/>
      <c r="L605" s="87"/>
    </row>
    <row r="606" spans="1:12" ht="24">
      <c r="A606" s="40"/>
      <c r="B606" s="26"/>
      <c r="C606" s="24"/>
      <c r="D606" s="54" t="s">
        <v>194</v>
      </c>
      <c r="E606" s="108" t="s">
        <v>215</v>
      </c>
      <c r="F606" s="87"/>
      <c r="G606" s="73"/>
      <c r="H606" s="14"/>
      <c r="I606" s="73"/>
      <c r="J606" s="14"/>
      <c r="K606" s="14"/>
      <c r="L606" s="87"/>
    </row>
    <row r="607" spans="1:12" ht="12.75">
      <c r="A607" s="40"/>
      <c r="B607" s="26"/>
      <c r="C607" s="24"/>
      <c r="D607" s="54" t="s">
        <v>194</v>
      </c>
      <c r="E607" s="55" t="s">
        <v>216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>
        <v>74</v>
      </c>
      <c r="B608" s="26" t="s">
        <v>149</v>
      </c>
      <c r="C608" s="24" t="s">
        <v>150</v>
      </c>
      <c r="D608" s="43"/>
      <c r="E608" s="43"/>
      <c r="F608" s="88"/>
      <c r="G608" s="72"/>
      <c r="H608" s="43"/>
      <c r="I608" s="72"/>
      <c r="J608" s="43"/>
      <c r="K608" s="43">
        <f>SUM(K609:K615)</f>
        <v>381.81</v>
      </c>
      <c r="L608" s="88"/>
    </row>
    <row r="609" spans="1:12" ht="12.75">
      <c r="A609" s="40"/>
      <c r="B609" s="26"/>
      <c r="C609" s="24"/>
      <c r="D609" s="54" t="s">
        <v>193</v>
      </c>
      <c r="E609" s="55" t="s">
        <v>195</v>
      </c>
      <c r="F609" s="87"/>
      <c r="G609" s="73"/>
      <c r="H609" s="14"/>
      <c r="I609" s="73"/>
      <c r="J609" s="14"/>
      <c r="K609" s="14"/>
      <c r="L609" s="87"/>
    </row>
    <row r="610" spans="1:12" ht="12.75">
      <c r="A610" s="40"/>
      <c r="B610" s="26"/>
      <c r="C610" s="24"/>
      <c r="D610" s="54" t="s">
        <v>193</v>
      </c>
      <c r="E610" s="55" t="s">
        <v>196</v>
      </c>
      <c r="F610" s="116" t="s">
        <v>365</v>
      </c>
      <c r="G610" s="114">
        <v>43859</v>
      </c>
      <c r="H610" s="120" t="s">
        <v>366</v>
      </c>
      <c r="I610" s="114">
        <v>43878</v>
      </c>
      <c r="J610" s="118" t="s">
        <v>313</v>
      </c>
      <c r="K610" s="14">
        <v>381.81</v>
      </c>
      <c r="L610" s="87" t="s">
        <v>367</v>
      </c>
    </row>
    <row r="611" spans="1:12" ht="12.75">
      <c r="A611" s="40"/>
      <c r="B611" s="26"/>
      <c r="C611" s="24"/>
      <c r="D611" s="54" t="s">
        <v>193</v>
      </c>
      <c r="E611" s="55" t="s">
        <v>209</v>
      </c>
      <c r="F611" s="87"/>
      <c r="G611" s="73"/>
      <c r="H611" s="14"/>
      <c r="I611" s="73"/>
      <c r="J611" s="57"/>
      <c r="K611" s="14"/>
      <c r="L611" s="87"/>
    </row>
    <row r="612" spans="1:12" ht="12.75">
      <c r="A612" s="40"/>
      <c r="B612" s="26"/>
      <c r="C612" s="24"/>
      <c r="D612" s="54" t="s">
        <v>193</v>
      </c>
      <c r="E612" s="55" t="s">
        <v>197</v>
      </c>
      <c r="F612" s="87"/>
      <c r="G612" s="73"/>
      <c r="H612" s="14"/>
      <c r="I612" s="73"/>
      <c r="J612" s="14"/>
      <c r="K612" s="14"/>
      <c r="L612" s="87"/>
    </row>
    <row r="613" spans="1:12" ht="12.75">
      <c r="A613" s="25"/>
      <c r="B613" s="26"/>
      <c r="C613" s="27"/>
      <c r="D613" s="54" t="s">
        <v>194</v>
      </c>
      <c r="E613" s="55" t="s">
        <v>213</v>
      </c>
      <c r="F613" s="87"/>
      <c r="G613" s="73"/>
      <c r="H613" s="14"/>
      <c r="I613" s="73"/>
      <c r="J613" s="14"/>
      <c r="K613" s="14"/>
      <c r="L613" s="87"/>
    </row>
    <row r="614" spans="1:12" ht="24">
      <c r="A614" s="40"/>
      <c r="B614" s="26"/>
      <c r="C614" s="24"/>
      <c r="D614" s="54" t="s">
        <v>194</v>
      </c>
      <c r="E614" s="108" t="s">
        <v>215</v>
      </c>
      <c r="F614" s="87"/>
      <c r="G614" s="73"/>
      <c r="H614" s="14"/>
      <c r="I614" s="73"/>
      <c r="J614" s="14"/>
      <c r="K614" s="14"/>
      <c r="L614" s="87"/>
    </row>
    <row r="615" spans="1:12" ht="12.75">
      <c r="A615" s="40"/>
      <c r="B615" s="26"/>
      <c r="C615" s="24"/>
      <c r="D615" s="54" t="s">
        <v>194</v>
      </c>
      <c r="E615" s="55" t="s">
        <v>216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>
        <v>75</v>
      </c>
      <c r="B616" s="26" t="s">
        <v>151</v>
      </c>
      <c r="C616" s="24" t="s">
        <v>152</v>
      </c>
      <c r="D616" s="43"/>
      <c r="E616" s="43"/>
      <c r="F616" s="88"/>
      <c r="G616" s="72"/>
      <c r="H616" s="43"/>
      <c r="I616" s="72"/>
      <c r="J616" s="43"/>
      <c r="K616" s="43">
        <f>SUM(K617:K623)</f>
        <v>0</v>
      </c>
      <c r="L616" s="88"/>
    </row>
    <row r="617" spans="1:12" ht="12.75">
      <c r="A617" s="40"/>
      <c r="B617" s="26"/>
      <c r="C617" s="24"/>
      <c r="D617" s="54" t="s">
        <v>193</v>
      </c>
      <c r="E617" s="55" t="s">
        <v>195</v>
      </c>
      <c r="F617" s="87"/>
      <c r="G617" s="73"/>
      <c r="H617" s="14"/>
      <c r="I617" s="73"/>
      <c r="J617" s="14"/>
      <c r="K617" s="14"/>
      <c r="L617" s="87"/>
    </row>
    <row r="618" spans="1:12" ht="12.75">
      <c r="A618" s="40"/>
      <c r="B618" s="26"/>
      <c r="C618" s="24"/>
      <c r="D618" s="54" t="s">
        <v>193</v>
      </c>
      <c r="E618" s="55" t="s">
        <v>196</v>
      </c>
      <c r="F618" s="87"/>
      <c r="G618" s="73"/>
      <c r="H618" s="14"/>
      <c r="I618" s="73"/>
      <c r="J618" s="57"/>
      <c r="K618" s="14"/>
      <c r="L618" s="87"/>
    </row>
    <row r="619" spans="1:12" ht="12.75">
      <c r="A619" s="40"/>
      <c r="B619" s="26"/>
      <c r="C619" s="24"/>
      <c r="D619" s="54" t="s">
        <v>193</v>
      </c>
      <c r="E619" s="55" t="s">
        <v>209</v>
      </c>
      <c r="F619" s="87"/>
      <c r="G619" s="73"/>
      <c r="H619" s="14"/>
      <c r="I619" s="73"/>
      <c r="J619" s="57"/>
      <c r="K619" s="14"/>
      <c r="L619" s="87"/>
    </row>
    <row r="620" spans="1:12" ht="12.75">
      <c r="A620" s="40"/>
      <c r="B620" s="26"/>
      <c r="C620" s="24"/>
      <c r="D620" s="54" t="s">
        <v>193</v>
      </c>
      <c r="E620" s="55" t="s">
        <v>197</v>
      </c>
      <c r="F620" s="87"/>
      <c r="G620" s="73"/>
      <c r="H620" s="14"/>
      <c r="I620" s="73"/>
      <c r="J620" s="14"/>
      <c r="K620" s="14"/>
      <c r="L620" s="87"/>
    </row>
    <row r="621" spans="1:12" ht="12.75">
      <c r="A621" s="25"/>
      <c r="B621" s="26"/>
      <c r="C621" s="27"/>
      <c r="D621" s="54" t="s">
        <v>194</v>
      </c>
      <c r="E621" s="55" t="s">
        <v>213</v>
      </c>
      <c r="F621" s="87"/>
      <c r="G621" s="73"/>
      <c r="H621" s="14"/>
      <c r="I621" s="73"/>
      <c r="J621" s="14"/>
      <c r="K621" s="14"/>
      <c r="L621" s="87"/>
    </row>
    <row r="622" spans="1:12" ht="24">
      <c r="A622" s="40"/>
      <c r="B622" s="26"/>
      <c r="C622" s="24"/>
      <c r="D622" s="54" t="s">
        <v>194</v>
      </c>
      <c r="E622" s="108" t="s">
        <v>215</v>
      </c>
      <c r="F622" s="87"/>
      <c r="G622" s="73"/>
      <c r="H622" s="14"/>
      <c r="I622" s="73"/>
      <c r="J622" s="14"/>
      <c r="K622" s="14"/>
      <c r="L622" s="87"/>
    </row>
    <row r="623" spans="1:12" ht="12.75">
      <c r="A623" s="40"/>
      <c r="B623" s="26"/>
      <c r="C623" s="24"/>
      <c r="D623" s="54" t="s">
        <v>194</v>
      </c>
      <c r="E623" s="55" t="s">
        <v>216</v>
      </c>
      <c r="F623" s="87"/>
      <c r="G623" s="73"/>
      <c r="H623" s="14"/>
      <c r="I623" s="73"/>
      <c r="J623" s="14"/>
      <c r="K623" s="14"/>
      <c r="L623" s="87"/>
    </row>
    <row r="624" spans="1:12" ht="12.75">
      <c r="A624" s="40">
        <v>76</v>
      </c>
      <c r="B624" s="26" t="s">
        <v>153</v>
      </c>
      <c r="C624" s="24" t="s">
        <v>154</v>
      </c>
      <c r="D624" s="43"/>
      <c r="E624" s="43"/>
      <c r="F624" s="88"/>
      <c r="G624" s="72"/>
      <c r="H624" s="43"/>
      <c r="I624" s="72"/>
      <c r="J624" s="43"/>
      <c r="K624" s="43">
        <f>SUM(K625:K631)</f>
        <v>0</v>
      </c>
      <c r="L624" s="88"/>
    </row>
    <row r="625" spans="1:12" ht="12.75">
      <c r="A625" s="40"/>
      <c r="B625" s="26"/>
      <c r="C625" s="24"/>
      <c r="D625" s="54" t="s">
        <v>193</v>
      </c>
      <c r="E625" s="55" t="s">
        <v>195</v>
      </c>
      <c r="F625" s="87"/>
      <c r="G625" s="73"/>
      <c r="H625" s="57"/>
      <c r="I625" s="73"/>
      <c r="J625" s="14"/>
      <c r="K625" s="14"/>
      <c r="L625" s="87"/>
    </row>
    <row r="626" spans="1:12" ht="12.75">
      <c r="A626" s="40"/>
      <c r="B626" s="26"/>
      <c r="C626" s="24"/>
      <c r="D626" s="54" t="s">
        <v>193</v>
      </c>
      <c r="E626" s="55" t="s">
        <v>196</v>
      </c>
      <c r="F626" s="87"/>
      <c r="G626" s="73"/>
      <c r="H626" s="14"/>
      <c r="I626" s="73"/>
      <c r="J626" s="57"/>
      <c r="K626" s="14"/>
      <c r="L626" s="87"/>
    </row>
    <row r="627" spans="1:12" ht="12.75">
      <c r="A627" s="40"/>
      <c r="B627" s="26"/>
      <c r="C627" s="24"/>
      <c r="D627" s="54" t="s">
        <v>193</v>
      </c>
      <c r="E627" s="55" t="s">
        <v>209</v>
      </c>
      <c r="F627" s="87"/>
      <c r="G627" s="73"/>
      <c r="H627" s="14"/>
      <c r="I627" s="73"/>
      <c r="J627" s="57"/>
      <c r="K627" s="14"/>
      <c r="L627" s="87"/>
    </row>
    <row r="628" spans="1:12" ht="12.75">
      <c r="A628" s="40"/>
      <c r="B628" s="26"/>
      <c r="C628" s="24"/>
      <c r="D628" s="54" t="s">
        <v>193</v>
      </c>
      <c r="E628" s="55" t="s">
        <v>197</v>
      </c>
      <c r="F628" s="87"/>
      <c r="G628" s="73"/>
      <c r="H628" s="14"/>
      <c r="I628" s="73"/>
      <c r="J628" s="14"/>
      <c r="K628" s="14"/>
      <c r="L628" s="87"/>
    </row>
    <row r="629" spans="1:12" ht="12.75">
      <c r="A629" s="25"/>
      <c r="B629" s="26"/>
      <c r="C629" s="27"/>
      <c r="D629" s="54" t="s">
        <v>194</v>
      </c>
      <c r="E629" s="55" t="s">
        <v>213</v>
      </c>
      <c r="F629" s="87"/>
      <c r="G629" s="73"/>
      <c r="H629" s="14"/>
      <c r="I629" s="73"/>
      <c r="J629" s="14"/>
      <c r="K629" s="14"/>
      <c r="L629" s="87"/>
    </row>
    <row r="630" spans="1:12" ht="24">
      <c r="A630" s="40"/>
      <c r="B630" s="26"/>
      <c r="C630" s="24"/>
      <c r="D630" s="54" t="s">
        <v>194</v>
      </c>
      <c r="E630" s="108" t="s">
        <v>215</v>
      </c>
      <c r="F630" s="87"/>
      <c r="G630" s="73"/>
      <c r="H630" s="14"/>
      <c r="I630" s="73"/>
      <c r="J630" s="14"/>
      <c r="K630" s="14"/>
      <c r="L630" s="87"/>
    </row>
    <row r="631" spans="1:12" ht="12.75">
      <c r="A631" s="40"/>
      <c r="B631" s="26"/>
      <c r="C631" s="24"/>
      <c r="D631" s="54" t="s">
        <v>194</v>
      </c>
      <c r="E631" s="55" t="s">
        <v>216</v>
      </c>
      <c r="F631" s="87"/>
      <c r="G631" s="73"/>
      <c r="H631" s="14"/>
      <c r="I631" s="73"/>
      <c r="J631" s="14"/>
      <c r="K631" s="14"/>
      <c r="L631" s="87"/>
    </row>
    <row r="632" spans="1:12" ht="12.75">
      <c r="A632" s="40">
        <v>77</v>
      </c>
      <c r="B632" s="26" t="s">
        <v>155</v>
      </c>
      <c r="C632" s="24" t="s">
        <v>156</v>
      </c>
      <c r="D632" s="43"/>
      <c r="E632" s="43"/>
      <c r="F632" s="88"/>
      <c r="G632" s="72"/>
      <c r="H632" s="43"/>
      <c r="I632" s="72"/>
      <c r="J632" s="43"/>
      <c r="K632" s="43">
        <f>SUM(K633:K639)</f>
        <v>44.09</v>
      </c>
      <c r="L632" s="88"/>
    </row>
    <row r="633" spans="1:12" ht="12.75">
      <c r="A633" s="40"/>
      <c r="B633" s="26"/>
      <c r="C633" s="24"/>
      <c r="D633" s="54" t="s">
        <v>193</v>
      </c>
      <c r="E633" s="55" t="s">
        <v>195</v>
      </c>
      <c r="F633" s="87"/>
      <c r="G633" s="73"/>
      <c r="H633" s="57"/>
      <c r="I633" s="73"/>
      <c r="J633" s="14"/>
      <c r="K633" s="14"/>
      <c r="L633" s="87"/>
    </row>
    <row r="634" spans="1:12" ht="12.75">
      <c r="A634" s="40"/>
      <c r="B634" s="26"/>
      <c r="C634" s="24"/>
      <c r="D634" s="54" t="s">
        <v>193</v>
      </c>
      <c r="E634" s="55" t="s">
        <v>196</v>
      </c>
      <c r="F634" s="87" t="s">
        <v>248</v>
      </c>
      <c r="G634" s="73">
        <v>43834</v>
      </c>
      <c r="H634" s="14" t="s">
        <v>312</v>
      </c>
      <c r="I634" s="73">
        <v>43878</v>
      </c>
      <c r="J634" s="57" t="s">
        <v>313</v>
      </c>
      <c r="K634" s="14">
        <v>44.09</v>
      </c>
      <c r="L634" s="87" t="s">
        <v>368</v>
      </c>
    </row>
    <row r="635" spans="1:12" ht="12.75">
      <c r="A635" s="40"/>
      <c r="B635" s="26"/>
      <c r="C635" s="24"/>
      <c r="D635" s="54" t="s">
        <v>193</v>
      </c>
      <c r="E635" s="55" t="s">
        <v>209</v>
      </c>
      <c r="F635" s="87"/>
      <c r="G635" s="73"/>
      <c r="H635" s="14"/>
      <c r="I635" s="73"/>
      <c r="J635" s="57"/>
      <c r="K635" s="14"/>
      <c r="L635" s="87"/>
    </row>
    <row r="636" spans="1:12" ht="12.75">
      <c r="A636" s="40"/>
      <c r="B636" s="26"/>
      <c r="C636" s="24"/>
      <c r="D636" s="54" t="s">
        <v>193</v>
      </c>
      <c r="E636" s="55" t="s">
        <v>197</v>
      </c>
      <c r="F636" s="87"/>
      <c r="G636" s="73"/>
      <c r="H636" s="14"/>
      <c r="I636" s="73"/>
      <c r="J636" s="57"/>
      <c r="K636" s="14"/>
      <c r="L636" s="87"/>
    </row>
    <row r="637" spans="1:12" ht="12.75">
      <c r="A637" s="25"/>
      <c r="B637" s="26"/>
      <c r="C637" s="27"/>
      <c r="D637" s="54" t="s">
        <v>194</v>
      </c>
      <c r="E637" s="55" t="s">
        <v>213</v>
      </c>
      <c r="F637" s="87"/>
      <c r="G637" s="73"/>
      <c r="H637" s="14"/>
      <c r="I637" s="73"/>
      <c r="J637" s="14"/>
      <c r="K637" s="14"/>
      <c r="L637" s="87"/>
    </row>
    <row r="638" spans="1:12" ht="24">
      <c r="A638" s="40"/>
      <c r="B638" s="26"/>
      <c r="C638" s="24"/>
      <c r="D638" s="54" t="s">
        <v>194</v>
      </c>
      <c r="E638" s="108" t="s">
        <v>215</v>
      </c>
      <c r="F638" s="87"/>
      <c r="G638" s="73"/>
      <c r="H638" s="14"/>
      <c r="I638" s="73"/>
      <c r="J638" s="14"/>
      <c r="K638" s="14"/>
      <c r="L638" s="87"/>
    </row>
    <row r="639" spans="1:12" ht="12.75">
      <c r="A639" s="40"/>
      <c r="B639" s="26"/>
      <c r="C639" s="24"/>
      <c r="D639" s="54" t="s">
        <v>194</v>
      </c>
      <c r="E639" s="55" t="s">
        <v>216</v>
      </c>
      <c r="F639" s="87"/>
      <c r="G639" s="73"/>
      <c r="H639" s="14"/>
      <c r="I639" s="73"/>
      <c r="J639" s="14"/>
      <c r="K639" s="14"/>
      <c r="L639" s="87"/>
    </row>
    <row r="640" spans="1:12" ht="12.75">
      <c r="A640" s="40">
        <v>78</v>
      </c>
      <c r="B640" s="26" t="s">
        <v>157</v>
      </c>
      <c r="C640" s="24" t="s">
        <v>158</v>
      </c>
      <c r="D640" s="43"/>
      <c r="E640" s="43"/>
      <c r="F640" s="88"/>
      <c r="G640" s="72"/>
      <c r="H640" s="43"/>
      <c r="I640" s="72"/>
      <c r="J640" s="43"/>
      <c r="K640" s="43">
        <f>SUM(K641:K647)</f>
        <v>0</v>
      </c>
      <c r="L640" s="88"/>
    </row>
    <row r="641" spans="1:12" ht="12.75">
      <c r="A641" s="40"/>
      <c r="B641" s="26"/>
      <c r="C641" s="24"/>
      <c r="D641" s="54" t="s">
        <v>193</v>
      </c>
      <c r="E641" s="55" t="s">
        <v>195</v>
      </c>
      <c r="F641" s="87"/>
      <c r="G641" s="73"/>
      <c r="H641" s="57"/>
      <c r="I641" s="73"/>
      <c r="J641" s="14"/>
      <c r="K641" s="14"/>
      <c r="L641" s="87"/>
    </row>
    <row r="642" spans="1:12" ht="12.75">
      <c r="A642" s="40"/>
      <c r="B642" s="26"/>
      <c r="C642" s="24"/>
      <c r="D642" s="54" t="s">
        <v>193</v>
      </c>
      <c r="E642" s="55" t="s">
        <v>196</v>
      </c>
      <c r="F642" s="87"/>
      <c r="G642" s="73"/>
      <c r="H642" s="14"/>
      <c r="I642" s="73"/>
      <c r="J642" s="57"/>
      <c r="K642" s="14"/>
      <c r="L642" s="87"/>
    </row>
    <row r="643" spans="1:12" ht="12.75">
      <c r="A643" s="40"/>
      <c r="B643" s="26"/>
      <c r="C643" s="24"/>
      <c r="D643" s="54" t="s">
        <v>193</v>
      </c>
      <c r="E643" s="55" t="s">
        <v>209</v>
      </c>
      <c r="F643" s="87"/>
      <c r="G643" s="73"/>
      <c r="H643" s="14"/>
      <c r="I643" s="73"/>
      <c r="J643" s="57"/>
      <c r="K643" s="14"/>
      <c r="L643" s="87"/>
    </row>
    <row r="644" spans="1:12" ht="12.75">
      <c r="A644" s="40"/>
      <c r="B644" s="26"/>
      <c r="C644" s="24"/>
      <c r="D644" s="54" t="s">
        <v>193</v>
      </c>
      <c r="E644" s="55" t="s">
        <v>197</v>
      </c>
      <c r="F644" s="87"/>
      <c r="G644" s="73"/>
      <c r="H644" s="14"/>
      <c r="I644" s="73"/>
      <c r="J644" s="14"/>
      <c r="K644" s="14"/>
      <c r="L644" s="87"/>
    </row>
    <row r="645" spans="1:12" ht="12.75">
      <c r="A645" s="25"/>
      <c r="B645" s="26"/>
      <c r="C645" s="27"/>
      <c r="D645" s="54" t="s">
        <v>194</v>
      </c>
      <c r="E645" s="55" t="s">
        <v>213</v>
      </c>
      <c r="F645" s="87"/>
      <c r="G645" s="73"/>
      <c r="H645" s="14"/>
      <c r="I645" s="73"/>
      <c r="J645" s="14"/>
      <c r="K645" s="14"/>
      <c r="L645" s="87"/>
    </row>
    <row r="646" spans="1:12" ht="24">
      <c r="A646" s="40"/>
      <c r="B646" s="26"/>
      <c r="C646" s="24"/>
      <c r="D646" s="54" t="s">
        <v>194</v>
      </c>
      <c r="E646" s="108" t="s">
        <v>215</v>
      </c>
      <c r="F646" s="87"/>
      <c r="G646" s="73"/>
      <c r="H646" s="14"/>
      <c r="I646" s="73"/>
      <c r="J646" s="14"/>
      <c r="K646" s="14"/>
      <c r="L646" s="87"/>
    </row>
    <row r="647" spans="1:12" ht="12.75">
      <c r="A647" s="40"/>
      <c r="B647" s="26"/>
      <c r="C647" s="24"/>
      <c r="D647" s="54" t="s">
        <v>194</v>
      </c>
      <c r="E647" s="55" t="s">
        <v>216</v>
      </c>
      <c r="F647" s="87"/>
      <c r="G647" s="73"/>
      <c r="H647" s="14"/>
      <c r="I647" s="73"/>
      <c r="J647" s="14"/>
      <c r="K647" s="14"/>
      <c r="L647" s="87"/>
    </row>
    <row r="648" spans="1:12" ht="12.75">
      <c r="A648" s="40">
        <v>79</v>
      </c>
      <c r="B648" s="26" t="s">
        <v>159</v>
      </c>
      <c r="C648" s="24" t="s">
        <v>160</v>
      </c>
      <c r="D648" s="43"/>
      <c r="E648" s="43"/>
      <c r="F648" s="88"/>
      <c r="G648" s="72"/>
      <c r="H648" s="43"/>
      <c r="I648" s="72"/>
      <c r="J648" s="43"/>
      <c r="K648" s="43">
        <f>SUM(K649:K655)</f>
        <v>0</v>
      </c>
      <c r="L648" s="88"/>
    </row>
    <row r="649" spans="1:12" ht="12.75">
      <c r="A649" s="40"/>
      <c r="B649" s="26"/>
      <c r="C649" s="24"/>
      <c r="D649" s="54" t="s">
        <v>193</v>
      </c>
      <c r="E649" s="55" t="s">
        <v>195</v>
      </c>
      <c r="F649" s="87"/>
      <c r="G649" s="73"/>
      <c r="H649" s="57"/>
      <c r="I649" s="73"/>
      <c r="J649" s="14"/>
      <c r="K649" s="14"/>
      <c r="L649" s="87"/>
    </row>
    <row r="650" spans="1:12" ht="12.75">
      <c r="A650" s="40"/>
      <c r="B650" s="26"/>
      <c r="C650" s="24"/>
      <c r="D650" s="54" t="s">
        <v>193</v>
      </c>
      <c r="E650" s="55" t="s">
        <v>196</v>
      </c>
      <c r="F650" s="87"/>
      <c r="G650" s="73"/>
      <c r="H650" s="14"/>
      <c r="I650" s="73"/>
      <c r="J650" s="57"/>
      <c r="K650" s="14"/>
      <c r="L650" s="87"/>
    </row>
    <row r="651" spans="1:12" ht="12.75">
      <c r="A651" s="40"/>
      <c r="B651" s="26"/>
      <c r="C651" s="24"/>
      <c r="D651" s="54" t="s">
        <v>193</v>
      </c>
      <c r="E651" s="55" t="s">
        <v>209</v>
      </c>
      <c r="F651" s="87"/>
      <c r="G651" s="73"/>
      <c r="H651" s="14"/>
      <c r="I651" s="73"/>
      <c r="J651" s="57"/>
      <c r="K651" s="14"/>
      <c r="L651" s="87"/>
    </row>
    <row r="652" spans="1:12" ht="12.75">
      <c r="A652" s="40"/>
      <c r="B652" s="26"/>
      <c r="C652" s="24"/>
      <c r="D652" s="54" t="s">
        <v>193</v>
      </c>
      <c r="E652" s="55" t="s">
        <v>197</v>
      </c>
      <c r="F652" s="87"/>
      <c r="G652" s="73"/>
      <c r="H652" s="14"/>
      <c r="I652" s="73"/>
      <c r="J652" s="14"/>
      <c r="K652" s="14"/>
      <c r="L652" s="87"/>
    </row>
    <row r="653" spans="1:12" ht="12.75">
      <c r="A653" s="25"/>
      <c r="B653" s="26"/>
      <c r="C653" s="27"/>
      <c r="D653" s="54" t="s">
        <v>194</v>
      </c>
      <c r="E653" s="55" t="s">
        <v>213</v>
      </c>
      <c r="F653" s="87"/>
      <c r="G653" s="73"/>
      <c r="H653" s="14"/>
      <c r="I653" s="73"/>
      <c r="J653" s="14"/>
      <c r="K653" s="14"/>
      <c r="L653" s="87"/>
    </row>
    <row r="654" spans="1:12" ht="24">
      <c r="A654" s="40"/>
      <c r="B654" s="26"/>
      <c r="C654" s="24"/>
      <c r="D654" s="54" t="s">
        <v>194</v>
      </c>
      <c r="E654" s="108" t="s">
        <v>215</v>
      </c>
      <c r="F654" s="87"/>
      <c r="G654" s="73"/>
      <c r="H654" s="14"/>
      <c r="I654" s="73"/>
      <c r="J654" s="14"/>
      <c r="K654" s="14"/>
      <c r="L654" s="87"/>
    </row>
    <row r="655" spans="1:12" ht="12.75">
      <c r="A655" s="40"/>
      <c r="B655" s="26"/>
      <c r="C655" s="24"/>
      <c r="D655" s="54" t="s">
        <v>194</v>
      </c>
      <c r="E655" s="55" t="s">
        <v>216</v>
      </c>
      <c r="F655" s="87"/>
      <c r="G655" s="73"/>
      <c r="H655" s="14"/>
      <c r="I655" s="73"/>
      <c r="J655" s="14"/>
      <c r="K655" s="14"/>
      <c r="L655" s="87"/>
    </row>
    <row r="656" spans="1:12" ht="12.75">
      <c r="A656" s="40">
        <v>80</v>
      </c>
      <c r="B656" s="26" t="s">
        <v>161</v>
      </c>
      <c r="C656" s="24" t="s">
        <v>162</v>
      </c>
      <c r="D656" s="43"/>
      <c r="E656" s="43"/>
      <c r="F656" s="88"/>
      <c r="G656" s="72"/>
      <c r="H656" s="43"/>
      <c r="I656" s="72"/>
      <c r="J656" s="43"/>
      <c r="K656" s="43">
        <f>SUM(K657:K663)</f>
        <v>52.27</v>
      </c>
      <c r="L656" s="88"/>
    </row>
    <row r="657" spans="1:12" ht="12.75">
      <c r="A657" s="40"/>
      <c r="B657" s="26"/>
      <c r="C657" s="24"/>
      <c r="D657" s="54" t="s">
        <v>193</v>
      </c>
      <c r="E657" s="55" t="s">
        <v>195</v>
      </c>
      <c r="F657" s="87"/>
      <c r="G657" s="73"/>
      <c r="H657" s="57"/>
      <c r="I657" s="73"/>
      <c r="J657" s="14"/>
      <c r="K657" s="14"/>
      <c r="L657" s="87"/>
    </row>
    <row r="658" spans="1:12" ht="12.75">
      <c r="A658" s="40"/>
      <c r="B658" s="26"/>
      <c r="C658" s="24"/>
      <c r="D658" s="54" t="s">
        <v>193</v>
      </c>
      <c r="E658" s="55" t="s">
        <v>196</v>
      </c>
      <c r="F658" s="87" t="s">
        <v>338</v>
      </c>
      <c r="G658" s="73">
        <v>43846</v>
      </c>
      <c r="H658" s="14" t="s">
        <v>363</v>
      </c>
      <c r="I658" s="73">
        <v>43878</v>
      </c>
      <c r="J658" s="57" t="s">
        <v>313</v>
      </c>
      <c r="K658" s="14">
        <v>52.27</v>
      </c>
      <c r="L658" s="87" t="s">
        <v>364</v>
      </c>
    </row>
    <row r="659" spans="1:12" ht="12.75">
      <c r="A659" s="40"/>
      <c r="B659" s="26"/>
      <c r="C659" s="24"/>
      <c r="D659" s="54" t="s">
        <v>193</v>
      </c>
      <c r="E659" s="55" t="s">
        <v>209</v>
      </c>
      <c r="F659" s="87"/>
      <c r="G659" s="73"/>
      <c r="H659" s="14"/>
      <c r="I659" s="73"/>
      <c r="J659" s="57"/>
      <c r="K659" s="14"/>
      <c r="L659" s="87"/>
    </row>
    <row r="660" spans="1:12" ht="12.75">
      <c r="A660" s="40"/>
      <c r="B660" s="26"/>
      <c r="C660" s="24"/>
      <c r="D660" s="54" t="s">
        <v>193</v>
      </c>
      <c r="E660" s="55" t="s">
        <v>197</v>
      </c>
      <c r="F660" s="87"/>
      <c r="G660" s="73"/>
      <c r="H660" s="14"/>
      <c r="I660" s="73"/>
      <c r="J660" s="14"/>
      <c r="K660" s="14"/>
      <c r="L660" s="87"/>
    </row>
    <row r="661" spans="1:12" ht="12.75">
      <c r="A661" s="25"/>
      <c r="B661" s="26"/>
      <c r="C661" s="27"/>
      <c r="D661" s="54" t="s">
        <v>194</v>
      </c>
      <c r="E661" s="55" t="s">
        <v>213</v>
      </c>
      <c r="F661" s="87"/>
      <c r="G661" s="73"/>
      <c r="H661" s="14"/>
      <c r="I661" s="73"/>
      <c r="J661" s="14"/>
      <c r="K661" s="14"/>
      <c r="L661" s="87"/>
    </row>
    <row r="662" spans="1:12" ht="24">
      <c r="A662" s="40"/>
      <c r="B662" s="26"/>
      <c r="C662" s="24"/>
      <c r="D662" s="54" t="s">
        <v>194</v>
      </c>
      <c r="E662" s="108" t="s">
        <v>215</v>
      </c>
      <c r="F662" s="87"/>
      <c r="G662" s="73"/>
      <c r="H662" s="14"/>
      <c r="I662" s="73"/>
      <c r="J662" s="14"/>
      <c r="K662" s="14"/>
      <c r="L662" s="87"/>
    </row>
    <row r="663" spans="1:12" ht="12.75">
      <c r="A663" s="40"/>
      <c r="B663" s="26"/>
      <c r="C663" s="24"/>
      <c r="D663" s="54" t="s">
        <v>194</v>
      </c>
      <c r="E663" s="55" t="s">
        <v>216</v>
      </c>
      <c r="F663" s="87"/>
      <c r="G663" s="73"/>
      <c r="H663" s="14"/>
      <c r="I663" s="73"/>
      <c r="J663" s="14"/>
      <c r="K663" s="14"/>
      <c r="L663" s="87"/>
    </row>
    <row r="664" spans="1:12" ht="12.75">
      <c r="A664" s="40">
        <v>81</v>
      </c>
      <c r="B664" s="26" t="s">
        <v>163</v>
      </c>
      <c r="C664" s="24" t="s">
        <v>164</v>
      </c>
      <c r="D664" s="43"/>
      <c r="E664" s="43"/>
      <c r="F664" s="88"/>
      <c r="G664" s="72"/>
      <c r="H664" s="43"/>
      <c r="I664" s="72"/>
      <c r="J664" s="43"/>
      <c r="K664" s="43">
        <f>SUM(K665:K671)</f>
        <v>0</v>
      </c>
      <c r="L664" s="88"/>
    </row>
    <row r="665" spans="1:12" ht="12.75">
      <c r="A665" s="40"/>
      <c r="B665" s="26"/>
      <c r="C665" s="24"/>
      <c r="D665" s="54" t="s">
        <v>193</v>
      </c>
      <c r="E665" s="55" t="s">
        <v>195</v>
      </c>
      <c r="F665" s="87"/>
      <c r="G665" s="73"/>
      <c r="H665" s="57"/>
      <c r="I665" s="73"/>
      <c r="J665" s="14"/>
      <c r="K665" s="14"/>
      <c r="L665" s="87"/>
    </row>
    <row r="666" spans="1:12" ht="12.75">
      <c r="A666" s="40"/>
      <c r="B666" s="26"/>
      <c r="C666" s="24"/>
      <c r="D666" s="54" t="s">
        <v>193</v>
      </c>
      <c r="E666" s="55" t="s">
        <v>196</v>
      </c>
      <c r="F666" s="87"/>
      <c r="G666" s="73"/>
      <c r="H666" s="14"/>
      <c r="I666" s="73"/>
      <c r="J666" s="57"/>
      <c r="K666" s="14"/>
      <c r="L666" s="87"/>
    </row>
    <row r="667" spans="1:12" ht="12.75">
      <c r="A667" s="40"/>
      <c r="B667" s="26"/>
      <c r="C667" s="24"/>
      <c r="D667" s="54" t="s">
        <v>193</v>
      </c>
      <c r="E667" s="55" t="s">
        <v>209</v>
      </c>
      <c r="F667" s="87"/>
      <c r="G667" s="73"/>
      <c r="H667" s="14"/>
      <c r="I667" s="73"/>
      <c r="J667" s="57"/>
      <c r="K667" s="14"/>
      <c r="L667" s="87"/>
    </row>
    <row r="668" spans="1:12" ht="12.75">
      <c r="A668" s="40"/>
      <c r="B668" s="26"/>
      <c r="C668" s="24"/>
      <c r="D668" s="54" t="s">
        <v>193</v>
      </c>
      <c r="E668" s="55" t="s">
        <v>197</v>
      </c>
      <c r="F668" s="87"/>
      <c r="G668" s="73"/>
      <c r="H668" s="14"/>
      <c r="I668" s="73"/>
      <c r="J668" s="14"/>
      <c r="K668" s="14"/>
      <c r="L668" s="87"/>
    </row>
    <row r="669" spans="1:12" ht="12.75">
      <c r="A669" s="25"/>
      <c r="B669" s="26"/>
      <c r="C669" s="27"/>
      <c r="D669" s="54" t="s">
        <v>194</v>
      </c>
      <c r="E669" s="55" t="s">
        <v>213</v>
      </c>
      <c r="F669" s="87"/>
      <c r="G669" s="73"/>
      <c r="H669" s="14"/>
      <c r="I669" s="73"/>
      <c r="J669" s="14"/>
      <c r="K669" s="14"/>
      <c r="L669" s="87"/>
    </row>
    <row r="670" spans="1:12" ht="24">
      <c r="A670" s="40"/>
      <c r="B670" s="26"/>
      <c r="C670" s="24"/>
      <c r="D670" s="54" t="s">
        <v>194</v>
      </c>
      <c r="E670" s="108" t="s">
        <v>215</v>
      </c>
      <c r="F670" s="87"/>
      <c r="G670" s="73"/>
      <c r="H670" s="14"/>
      <c r="I670" s="73"/>
      <c r="J670" s="14"/>
      <c r="K670" s="14"/>
      <c r="L670" s="87"/>
    </row>
    <row r="671" spans="1:12" ht="12.75">
      <c r="A671" s="40"/>
      <c r="B671" s="26"/>
      <c r="C671" s="24"/>
      <c r="D671" s="54" t="s">
        <v>194</v>
      </c>
      <c r="E671" s="55" t="s">
        <v>216</v>
      </c>
      <c r="F671" s="87"/>
      <c r="G671" s="73"/>
      <c r="H671" s="14"/>
      <c r="I671" s="73"/>
      <c r="J671" s="14"/>
      <c r="K671" s="14"/>
      <c r="L671" s="87"/>
    </row>
    <row r="672" spans="1:12" ht="12.75">
      <c r="A672" s="40">
        <v>82</v>
      </c>
      <c r="B672" s="26" t="s">
        <v>165</v>
      </c>
      <c r="C672" s="24" t="s">
        <v>166</v>
      </c>
      <c r="D672" s="43"/>
      <c r="E672" s="43"/>
      <c r="F672" s="88"/>
      <c r="G672" s="72"/>
      <c r="H672" s="43"/>
      <c r="I672" s="72"/>
      <c r="J672" s="43"/>
      <c r="K672" s="43">
        <f>SUM(K673:K679)</f>
        <v>0</v>
      </c>
      <c r="L672" s="88"/>
    </row>
    <row r="673" spans="1:12" ht="12.75">
      <c r="A673" s="40"/>
      <c r="B673" s="26"/>
      <c r="C673" s="24"/>
      <c r="D673" s="54" t="s">
        <v>193</v>
      </c>
      <c r="E673" s="55" t="s">
        <v>195</v>
      </c>
      <c r="F673" s="87"/>
      <c r="G673" s="73"/>
      <c r="H673" s="57"/>
      <c r="I673" s="73"/>
      <c r="J673" s="14"/>
      <c r="K673" s="14"/>
      <c r="L673" s="87"/>
    </row>
    <row r="674" spans="1:12" ht="12.75">
      <c r="A674" s="40"/>
      <c r="B674" s="26"/>
      <c r="C674" s="24"/>
      <c r="D674" s="54" t="s">
        <v>193</v>
      </c>
      <c r="E674" s="55" t="s">
        <v>196</v>
      </c>
      <c r="F674" s="87"/>
      <c r="G674" s="73"/>
      <c r="H674" s="14"/>
      <c r="I674" s="73"/>
      <c r="J674" s="57"/>
      <c r="K674" s="14"/>
      <c r="L674" s="87"/>
    </row>
    <row r="675" spans="1:12" ht="12.75">
      <c r="A675" s="40"/>
      <c r="B675" s="26"/>
      <c r="C675" s="24"/>
      <c r="D675" s="54" t="s">
        <v>193</v>
      </c>
      <c r="E675" s="55" t="s">
        <v>209</v>
      </c>
      <c r="F675" s="87"/>
      <c r="G675" s="73"/>
      <c r="H675" s="14"/>
      <c r="I675" s="73"/>
      <c r="J675" s="57"/>
      <c r="K675" s="14"/>
      <c r="L675" s="87"/>
    </row>
    <row r="676" spans="1:12" ht="12.75">
      <c r="A676" s="40"/>
      <c r="B676" s="26"/>
      <c r="C676" s="24"/>
      <c r="D676" s="54" t="s">
        <v>193</v>
      </c>
      <c r="E676" s="55" t="s">
        <v>197</v>
      </c>
      <c r="F676" s="87"/>
      <c r="G676" s="73"/>
      <c r="H676" s="14"/>
      <c r="I676" s="73"/>
      <c r="J676" s="14"/>
      <c r="K676" s="14"/>
      <c r="L676" s="87"/>
    </row>
    <row r="677" spans="1:12" ht="12.75">
      <c r="A677" s="25"/>
      <c r="B677" s="26"/>
      <c r="C677" s="27"/>
      <c r="D677" s="54" t="s">
        <v>194</v>
      </c>
      <c r="E677" s="55" t="s">
        <v>213</v>
      </c>
      <c r="F677" s="87"/>
      <c r="G677" s="73"/>
      <c r="H677" s="14"/>
      <c r="I677" s="73"/>
      <c r="J677" s="14"/>
      <c r="K677" s="14"/>
      <c r="L677" s="87"/>
    </row>
    <row r="678" spans="1:12" ht="24">
      <c r="A678" s="40"/>
      <c r="B678" s="26"/>
      <c r="C678" s="24"/>
      <c r="D678" s="54" t="s">
        <v>194</v>
      </c>
      <c r="E678" s="108" t="s">
        <v>215</v>
      </c>
      <c r="F678" s="87"/>
      <c r="G678" s="73"/>
      <c r="H678" s="14"/>
      <c r="I678" s="73"/>
      <c r="J678" s="14"/>
      <c r="K678" s="14"/>
      <c r="L678" s="87"/>
    </row>
    <row r="679" spans="1:12" ht="12.75">
      <c r="A679" s="40"/>
      <c r="B679" s="26"/>
      <c r="C679" s="24"/>
      <c r="D679" s="54" t="s">
        <v>194</v>
      </c>
      <c r="E679" s="55" t="s">
        <v>216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>
        <v>83</v>
      </c>
      <c r="B680" s="26" t="s">
        <v>167</v>
      </c>
      <c r="C680" s="24" t="s">
        <v>168</v>
      </c>
      <c r="D680" s="43"/>
      <c r="E680" s="43"/>
      <c r="F680" s="88"/>
      <c r="G680" s="72"/>
      <c r="H680" s="43"/>
      <c r="I680" s="72"/>
      <c r="J680" s="43"/>
      <c r="K680" s="43">
        <f>SUM(K681:K687)</f>
        <v>0</v>
      </c>
      <c r="L680" s="88"/>
    </row>
    <row r="681" spans="1:12" ht="12.75">
      <c r="A681" s="40"/>
      <c r="B681" s="26"/>
      <c r="C681" s="24"/>
      <c r="D681" s="54" t="s">
        <v>193</v>
      </c>
      <c r="E681" s="55" t="s">
        <v>195</v>
      </c>
      <c r="F681" s="87"/>
      <c r="G681" s="73"/>
      <c r="H681" s="14"/>
      <c r="I681" s="73"/>
      <c r="J681" s="14"/>
      <c r="K681" s="14"/>
      <c r="L681" s="87"/>
    </row>
    <row r="682" spans="1:12" ht="12.75">
      <c r="A682" s="40"/>
      <c r="B682" s="26"/>
      <c r="C682" s="24"/>
      <c r="D682" s="54" t="s">
        <v>193</v>
      </c>
      <c r="E682" s="55" t="s">
        <v>196</v>
      </c>
      <c r="F682" s="87"/>
      <c r="G682" s="73"/>
      <c r="H682" s="14"/>
      <c r="I682" s="73"/>
      <c r="J682" s="57"/>
      <c r="K682" s="14"/>
      <c r="L682" s="87"/>
    </row>
    <row r="683" spans="1:12" ht="12.75">
      <c r="A683" s="40"/>
      <c r="B683" s="26"/>
      <c r="C683" s="24"/>
      <c r="D683" s="54" t="s">
        <v>193</v>
      </c>
      <c r="E683" s="55" t="s">
        <v>209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193</v>
      </c>
      <c r="E684" s="55" t="s">
        <v>197</v>
      </c>
      <c r="F684" s="87"/>
      <c r="G684" s="73"/>
      <c r="H684" s="14"/>
      <c r="I684" s="87"/>
      <c r="J684" s="57"/>
      <c r="K684" s="14"/>
      <c r="L684" s="87"/>
    </row>
    <row r="685" spans="1:12" ht="12.75">
      <c r="A685" s="25"/>
      <c r="B685" s="26"/>
      <c r="C685" s="27"/>
      <c r="D685" s="54" t="s">
        <v>194</v>
      </c>
      <c r="E685" s="55" t="s">
        <v>213</v>
      </c>
      <c r="F685" s="87"/>
      <c r="G685" s="73"/>
      <c r="H685" s="14"/>
      <c r="I685" s="73"/>
      <c r="J685" s="57"/>
      <c r="K685" s="14"/>
      <c r="L685" s="87"/>
    </row>
    <row r="686" spans="1:12" ht="24">
      <c r="A686" s="40"/>
      <c r="B686" s="26"/>
      <c r="C686" s="24"/>
      <c r="D686" s="54" t="s">
        <v>194</v>
      </c>
      <c r="E686" s="108" t="s">
        <v>215</v>
      </c>
      <c r="F686" s="87"/>
      <c r="G686" s="73"/>
      <c r="H686" s="14"/>
      <c r="I686" s="73"/>
      <c r="J686" s="14"/>
      <c r="K686" s="14"/>
      <c r="L686" s="87"/>
    </row>
    <row r="687" spans="1:12" ht="12.75">
      <c r="A687" s="40"/>
      <c r="B687" s="26"/>
      <c r="C687" s="24"/>
      <c r="D687" s="54" t="s">
        <v>194</v>
      </c>
      <c r="E687" s="55" t="s">
        <v>216</v>
      </c>
      <c r="F687" s="87"/>
      <c r="G687" s="73"/>
      <c r="H687" s="14"/>
      <c r="I687" s="73"/>
      <c r="J687" s="14"/>
      <c r="K687" s="14"/>
      <c r="L687" s="87"/>
    </row>
    <row r="688" spans="1:12" ht="12.75">
      <c r="A688" s="40">
        <v>84</v>
      </c>
      <c r="B688" s="26" t="s">
        <v>210</v>
      </c>
      <c r="C688" s="24" t="s">
        <v>169</v>
      </c>
      <c r="D688" s="43"/>
      <c r="E688" s="43"/>
      <c r="F688" s="88"/>
      <c r="G688" s="72"/>
      <c r="H688" s="43"/>
      <c r="I688" s="72"/>
      <c r="J688" s="43"/>
      <c r="K688" s="43">
        <f>SUM(K689:K695)</f>
        <v>0</v>
      </c>
      <c r="L688" s="88"/>
    </row>
    <row r="689" spans="1:12" ht="12.75">
      <c r="A689" s="40"/>
      <c r="B689" s="26"/>
      <c r="C689" s="24"/>
      <c r="D689" s="54" t="s">
        <v>193</v>
      </c>
      <c r="E689" s="55" t="s">
        <v>195</v>
      </c>
      <c r="F689" s="87"/>
      <c r="G689" s="73"/>
      <c r="H689" s="57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196</v>
      </c>
      <c r="F690" s="87"/>
      <c r="G690" s="73"/>
      <c r="H690" s="14"/>
      <c r="I690" s="73"/>
      <c r="J690" s="57"/>
      <c r="K690" s="14"/>
      <c r="L690" s="87"/>
    </row>
    <row r="691" spans="1:12" ht="12.75">
      <c r="A691" s="40"/>
      <c r="B691" s="26"/>
      <c r="C691" s="24"/>
      <c r="D691" s="54" t="s">
        <v>193</v>
      </c>
      <c r="E691" s="55" t="s">
        <v>209</v>
      </c>
      <c r="F691" s="87"/>
      <c r="G691" s="73"/>
      <c r="H691" s="14"/>
      <c r="I691" s="73"/>
      <c r="J691" s="57"/>
      <c r="K691" s="14"/>
      <c r="L691" s="87"/>
    </row>
    <row r="692" spans="1:12" ht="12.75">
      <c r="A692" s="40"/>
      <c r="B692" s="26"/>
      <c r="C692" s="24"/>
      <c r="D692" s="54" t="s">
        <v>193</v>
      </c>
      <c r="E692" s="55" t="s">
        <v>197</v>
      </c>
      <c r="F692" s="87"/>
      <c r="G692" s="73"/>
      <c r="H692" s="14"/>
      <c r="I692" s="73"/>
      <c r="J692" s="14"/>
      <c r="K692" s="14"/>
      <c r="L692" s="87"/>
    </row>
    <row r="693" spans="1:12" ht="12.75">
      <c r="A693" s="25"/>
      <c r="B693" s="26"/>
      <c r="C693" s="27"/>
      <c r="D693" s="54" t="s">
        <v>194</v>
      </c>
      <c r="E693" s="55" t="s">
        <v>213</v>
      </c>
      <c r="F693" s="87"/>
      <c r="G693" s="73"/>
      <c r="H693" s="14"/>
      <c r="I693" s="73"/>
      <c r="J693" s="14"/>
      <c r="K693" s="14"/>
      <c r="L693" s="87"/>
    </row>
    <row r="694" spans="1:12" ht="24">
      <c r="A694" s="40"/>
      <c r="B694" s="26"/>
      <c r="C694" s="24"/>
      <c r="D694" s="54" t="s">
        <v>194</v>
      </c>
      <c r="E694" s="108" t="s">
        <v>215</v>
      </c>
      <c r="F694" s="87"/>
      <c r="G694" s="73"/>
      <c r="H694" s="14"/>
      <c r="I694" s="73"/>
      <c r="J694" s="14"/>
      <c r="K694" s="14"/>
      <c r="L694" s="87"/>
    </row>
    <row r="695" spans="1:12" ht="12.75">
      <c r="A695" s="40"/>
      <c r="B695" s="26"/>
      <c r="C695" s="24"/>
      <c r="D695" s="54" t="s">
        <v>194</v>
      </c>
      <c r="E695" s="55" t="s">
        <v>216</v>
      </c>
      <c r="F695" s="87"/>
      <c r="G695" s="73"/>
      <c r="H695" s="14"/>
      <c r="I695" s="73"/>
      <c r="J695" s="14"/>
      <c r="K695" s="14"/>
      <c r="L695" s="87"/>
    </row>
    <row r="696" spans="1:12" ht="12.75">
      <c r="A696" s="40">
        <v>85</v>
      </c>
      <c r="B696" s="26" t="s">
        <v>170</v>
      </c>
      <c r="C696" s="24" t="s">
        <v>171</v>
      </c>
      <c r="D696" s="43"/>
      <c r="E696" s="43"/>
      <c r="F696" s="88"/>
      <c r="G696" s="72"/>
      <c r="H696" s="43"/>
      <c r="I696" s="72"/>
      <c r="J696" s="43"/>
      <c r="K696" s="43">
        <f>SUM(K697:K703)</f>
        <v>1406.84</v>
      </c>
      <c r="L696" s="88"/>
    </row>
    <row r="697" spans="1:12" ht="12.75">
      <c r="A697" s="40"/>
      <c r="B697" s="26"/>
      <c r="C697" s="24"/>
      <c r="D697" s="54" t="s">
        <v>193</v>
      </c>
      <c r="E697" s="55" t="s">
        <v>195</v>
      </c>
      <c r="F697" s="87"/>
      <c r="G697" s="73"/>
      <c r="H697" s="57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196</v>
      </c>
      <c r="F698" s="87" t="s">
        <v>305</v>
      </c>
      <c r="G698" s="73">
        <v>43851</v>
      </c>
      <c r="H698" s="14" t="s">
        <v>240</v>
      </c>
      <c r="I698" s="73">
        <v>43878</v>
      </c>
      <c r="J698" s="57" t="s">
        <v>313</v>
      </c>
      <c r="K698" s="14">
        <v>1406.84</v>
      </c>
      <c r="L698" s="87" t="s">
        <v>358</v>
      </c>
    </row>
    <row r="699" spans="1:12" ht="12.75">
      <c r="A699" s="40"/>
      <c r="B699" s="26"/>
      <c r="C699" s="24"/>
      <c r="D699" s="54" t="s">
        <v>193</v>
      </c>
      <c r="E699" s="55" t="s">
        <v>209</v>
      </c>
      <c r="F699" s="87"/>
      <c r="G699" s="73"/>
      <c r="H699" s="14"/>
      <c r="I699" s="73"/>
      <c r="J699" s="57"/>
      <c r="K699" s="14"/>
      <c r="L699" s="87"/>
    </row>
    <row r="700" spans="1:12" ht="12.75">
      <c r="A700" s="40"/>
      <c r="B700" s="26"/>
      <c r="C700" s="24"/>
      <c r="D700" s="54" t="s">
        <v>193</v>
      </c>
      <c r="E700" s="55" t="s">
        <v>197</v>
      </c>
      <c r="F700" s="87"/>
      <c r="G700" s="73"/>
      <c r="H700" s="14"/>
      <c r="I700" s="73"/>
      <c r="J700" s="14"/>
      <c r="K700" s="14"/>
      <c r="L700" s="87"/>
    </row>
    <row r="701" spans="1:12" ht="12.75">
      <c r="A701" s="25"/>
      <c r="B701" s="26"/>
      <c r="C701" s="27"/>
      <c r="D701" s="54" t="s">
        <v>194</v>
      </c>
      <c r="E701" s="55" t="s">
        <v>213</v>
      </c>
      <c r="F701" s="87"/>
      <c r="G701" s="73"/>
      <c r="H701" s="14"/>
      <c r="I701" s="73"/>
      <c r="J701" s="14"/>
      <c r="K701" s="14"/>
      <c r="L701" s="87"/>
    </row>
    <row r="702" spans="1:12" ht="24">
      <c r="A702" s="40"/>
      <c r="B702" s="26"/>
      <c r="C702" s="24"/>
      <c r="D702" s="54" t="s">
        <v>194</v>
      </c>
      <c r="E702" s="108" t="s">
        <v>215</v>
      </c>
      <c r="F702" s="87"/>
      <c r="G702" s="73"/>
      <c r="H702" s="14"/>
      <c r="I702" s="73"/>
      <c r="J702" s="14"/>
      <c r="K702" s="14"/>
      <c r="L702" s="87"/>
    </row>
    <row r="703" spans="1:12" ht="12.75">
      <c r="A703" s="40"/>
      <c r="B703" s="26"/>
      <c r="C703" s="24"/>
      <c r="D703" s="54" t="s">
        <v>194</v>
      </c>
      <c r="E703" s="55" t="s">
        <v>216</v>
      </c>
      <c r="F703" s="87"/>
      <c r="G703" s="73"/>
      <c r="H703" s="14"/>
      <c r="I703" s="73"/>
      <c r="J703" s="14"/>
      <c r="K703" s="14"/>
      <c r="L703" s="87"/>
    </row>
    <row r="704" spans="1:12" ht="12.75">
      <c r="A704" s="40">
        <v>86</v>
      </c>
      <c r="B704" s="26" t="s">
        <v>172</v>
      </c>
      <c r="C704" s="24" t="s">
        <v>173</v>
      </c>
      <c r="D704" s="43"/>
      <c r="E704" s="43"/>
      <c r="F704" s="88"/>
      <c r="G704" s="72"/>
      <c r="H704" s="43"/>
      <c r="I704" s="72"/>
      <c r="J704" s="43"/>
      <c r="K704" s="43">
        <f>SUM(K705:K711)</f>
        <v>54.64</v>
      </c>
      <c r="L704" s="88"/>
    </row>
    <row r="705" spans="1:12" ht="12.75">
      <c r="A705" s="40"/>
      <c r="B705" s="26"/>
      <c r="C705" s="24"/>
      <c r="D705" s="54" t="s">
        <v>193</v>
      </c>
      <c r="E705" s="55" t="s">
        <v>195</v>
      </c>
      <c r="F705" s="87"/>
      <c r="G705" s="73"/>
      <c r="H705" s="57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196</v>
      </c>
      <c r="F706" s="87" t="s">
        <v>359</v>
      </c>
      <c r="G706" s="73">
        <v>43860</v>
      </c>
      <c r="H706" s="14" t="s">
        <v>312</v>
      </c>
      <c r="I706" s="73">
        <v>43878</v>
      </c>
      <c r="J706" s="57" t="s">
        <v>313</v>
      </c>
      <c r="K706" s="14">
        <v>54.64</v>
      </c>
      <c r="L706" s="87" t="s">
        <v>360</v>
      </c>
    </row>
    <row r="707" spans="1:12" ht="12.75">
      <c r="A707" s="40"/>
      <c r="B707" s="26"/>
      <c r="C707" s="24"/>
      <c r="D707" s="54" t="s">
        <v>193</v>
      </c>
      <c r="E707" s="55" t="s">
        <v>209</v>
      </c>
      <c r="F707" s="87"/>
      <c r="G707" s="73"/>
      <c r="H707" s="14"/>
      <c r="I707" s="73"/>
      <c r="J707" s="57"/>
      <c r="K707" s="14"/>
      <c r="L707" s="87"/>
    </row>
    <row r="708" spans="1:12" ht="12.75">
      <c r="A708" s="40"/>
      <c r="B708" s="26"/>
      <c r="C708" s="24"/>
      <c r="D708" s="54" t="s">
        <v>193</v>
      </c>
      <c r="E708" s="55" t="s">
        <v>197</v>
      </c>
      <c r="F708" s="87"/>
      <c r="G708" s="73"/>
      <c r="H708" s="14"/>
      <c r="I708" s="73"/>
      <c r="J708" s="14"/>
      <c r="K708" s="14"/>
      <c r="L708" s="87"/>
    </row>
    <row r="709" spans="1:12" ht="12.75">
      <c r="A709" s="25"/>
      <c r="B709" s="26"/>
      <c r="C709" s="27"/>
      <c r="D709" s="54" t="s">
        <v>194</v>
      </c>
      <c r="E709" s="55" t="s">
        <v>213</v>
      </c>
      <c r="F709" s="87"/>
      <c r="G709" s="73"/>
      <c r="H709" s="14"/>
      <c r="I709" s="73"/>
      <c r="J709" s="14"/>
      <c r="K709" s="14"/>
      <c r="L709" s="87"/>
    </row>
    <row r="710" spans="1:12" ht="24">
      <c r="A710" s="40"/>
      <c r="B710" s="26"/>
      <c r="C710" s="24"/>
      <c r="D710" s="54" t="s">
        <v>194</v>
      </c>
      <c r="E710" s="108" t="s">
        <v>215</v>
      </c>
      <c r="F710" s="87"/>
      <c r="G710" s="73"/>
      <c r="H710" s="14"/>
      <c r="I710" s="73"/>
      <c r="J710" s="14"/>
      <c r="K710" s="14"/>
      <c r="L710" s="87"/>
    </row>
    <row r="711" spans="1:12" ht="12.75">
      <c r="A711" s="40"/>
      <c r="B711" s="26"/>
      <c r="C711" s="24"/>
      <c r="D711" s="54" t="s">
        <v>194</v>
      </c>
      <c r="E711" s="55" t="s">
        <v>216</v>
      </c>
      <c r="F711" s="87"/>
      <c r="G711" s="73"/>
      <c r="H711" s="14"/>
      <c r="I711" s="73"/>
      <c r="J711" s="14"/>
      <c r="K711" s="14"/>
      <c r="L711" s="87"/>
    </row>
    <row r="712" spans="1:12" ht="12.75">
      <c r="A712" s="40">
        <v>87</v>
      </c>
      <c r="B712" s="26" t="s">
        <v>174</v>
      </c>
      <c r="C712" s="24" t="s">
        <v>175</v>
      </c>
      <c r="D712" s="43"/>
      <c r="E712" s="43"/>
      <c r="F712" s="88"/>
      <c r="G712" s="72"/>
      <c r="H712" s="43"/>
      <c r="I712" s="72"/>
      <c r="J712" s="43"/>
      <c r="K712" s="43">
        <f>SUM(K713:K719)</f>
        <v>0</v>
      </c>
      <c r="L712" s="88"/>
    </row>
    <row r="713" spans="1:12" ht="12.75">
      <c r="A713" s="40"/>
      <c r="B713" s="26"/>
      <c r="C713" s="24"/>
      <c r="D713" s="54" t="s">
        <v>193</v>
      </c>
      <c r="E713" s="55" t="s">
        <v>195</v>
      </c>
      <c r="F713" s="87"/>
      <c r="G713" s="73"/>
      <c r="H713" s="57"/>
      <c r="I713" s="73"/>
      <c r="J713" s="57"/>
      <c r="K713" s="14"/>
      <c r="L713" s="87"/>
    </row>
    <row r="714" spans="1:12" ht="12.75">
      <c r="A714" s="40"/>
      <c r="B714" s="26"/>
      <c r="C714" s="24"/>
      <c r="D714" s="54" t="s">
        <v>193</v>
      </c>
      <c r="E714" s="55" t="s">
        <v>196</v>
      </c>
      <c r="F714" s="87"/>
      <c r="G714" s="73"/>
      <c r="H714" s="115"/>
      <c r="I714" s="114"/>
      <c r="J714" s="119"/>
      <c r="K714" s="14"/>
      <c r="L714" s="87"/>
    </row>
    <row r="715" spans="1:12" ht="12.75">
      <c r="A715" s="40"/>
      <c r="B715" s="26"/>
      <c r="C715" s="24"/>
      <c r="D715" s="54" t="s">
        <v>193</v>
      </c>
      <c r="E715" s="55" t="s">
        <v>209</v>
      </c>
      <c r="F715" s="87"/>
      <c r="G715" s="73"/>
      <c r="H715" s="14"/>
      <c r="I715" s="73"/>
      <c r="J715" s="106"/>
      <c r="K715" s="14"/>
      <c r="L715" s="87"/>
    </row>
    <row r="716" spans="1:12" ht="12.75">
      <c r="A716" s="40"/>
      <c r="B716" s="26"/>
      <c r="C716" s="24"/>
      <c r="D716" s="54" t="s">
        <v>193</v>
      </c>
      <c r="E716" s="55" t="s">
        <v>197</v>
      </c>
      <c r="F716" s="87"/>
      <c r="G716" s="73"/>
      <c r="H716" s="14"/>
      <c r="I716" s="73"/>
      <c r="J716" s="57"/>
      <c r="K716" s="14"/>
      <c r="L716" s="87"/>
    </row>
    <row r="717" spans="1:12" ht="12.75">
      <c r="A717" s="25"/>
      <c r="B717" s="26"/>
      <c r="C717" s="27"/>
      <c r="D717" s="54" t="s">
        <v>194</v>
      </c>
      <c r="E717" s="55" t="s">
        <v>213</v>
      </c>
      <c r="F717" s="87"/>
      <c r="G717" s="73"/>
      <c r="H717" s="14"/>
      <c r="I717" s="73"/>
      <c r="J717" s="14"/>
      <c r="K717" s="14"/>
      <c r="L717" s="87"/>
    </row>
    <row r="718" spans="1:12" ht="24">
      <c r="A718" s="40"/>
      <c r="B718" s="26"/>
      <c r="C718" s="24"/>
      <c r="D718" s="54" t="s">
        <v>194</v>
      </c>
      <c r="E718" s="108" t="s">
        <v>215</v>
      </c>
      <c r="F718" s="87"/>
      <c r="G718" s="73"/>
      <c r="H718" s="14"/>
      <c r="I718" s="73"/>
      <c r="J718" s="14"/>
      <c r="K718" s="14"/>
      <c r="L718" s="87"/>
    </row>
    <row r="719" spans="1:12" ht="12.75">
      <c r="A719" s="40"/>
      <c r="B719" s="26"/>
      <c r="C719" s="24"/>
      <c r="D719" s="54" t="s">
        <v>194</v>
      </c>
      <c r="E719" s="55" t="s">
        <v>216</v>
      </c>
      <c r="F719" s="87"/>
      <c r="G719" s="73"/>
      <c r="H719" s="14"/>
      <c r="I719" s="73"/>
      <c r="J719" s="14"/>
      <c r="K719" s="14"/>
      <c r="L719" s="87"/>
    </row>
    <row r="720" spans="1:12" ht="12.75">
      <c r="A720" s="40">
        <v>88</v>
      </c>
      <c r="B720" s="26" t="s">
        <v>176</v>
      </c>
      <c r="C720" s="24" t="s">
        <v>177</v>
      </c>
      <c r="D720" s="43"/>
      <c r="E720" s="43"/>
      <c r="F720" s="88"/>
      <c r="G720" s="72"/>
      <c r="H720" s="43"/>
      <c r="I720" s="72"/>
      <c r="J720" s="43"/>
      <c r="K720" s="43">
        <f>SUM(K721:K727)</f>
        <v>0</v>
      </c>
      <c r="L720" s="88"/>
    </row>
    <row r="721" spans="1:12" ht="12.75">
      <c r="A721" s="40"/>
      <c r="B721" s="26"/>
      <c r="C721" s="24"/>
      <c r="D721" s="54" t="s">
        <v>193</v>
      </c>
      <c r="E721" s="55" t="s">
        <v>195</v>
      </c>
      <c r="F721" s="87"/>
      <c r="G721" s="73"/>
      <c r="H721" s="57"/>
      <c r="I721" s="73"/>
      <c r="J721" s="57"/>
      <c r="K721" s="14"/>
      <c r="L721" s="87"/>
    </row>
    <row r="722" spans="1:12" ht="12.75">
      <c r="A722" s="40"/>
      <c r="B722" s="26"/>
      <c r="C722" s="24"/>
      <c r="D722" s="54" t="s">
        <v>193</v>
      </c>
      <c r="E722" s="55" t="s">
        <v>196</v>
      </c>
      <c r="F722" s="116"/>
      <c r="G722" s="114"/>
      <c r="H722" s="14"/>
      <c r="I722" s="73"/>
      <c r="J722" s="57"/>
      <c r="K722" s="14"/>
      <c r="L722" s="87"/>
    </row>
    <row r="723" spans="1:12" ht="12.75">
      <c r="A723" s="40"/>
      <c r="B723" s="26"/>
      <c r="C723" s="24"/>
      <c r="D723" s="54" t="s">
        <v>193</v>
      </c>
      <c r="E723" s="55" t="s">
        <v>209</v>
      </c>
      <c r="F723" s="87"/>
      <c r="G723" s="73"/>
      <c r="H723" s="14"/>
      <c r="I723" s="73"/>
      <c r="J723" s="57"/>
      <c r="K723" s="14"/>
      <c r="L723" s="87"/>
    </row>
    <row r="724" spans="1:12" ht="12.75">
      <c r="A724" s="40"/>
      <c r="B724" s="26"/>
      <c r="C724" s="24"/>
      <c r="D724" s="54" t="s">
        <v>193</v>
      </c>
      <c r="E724" s="55" t="s">
        <v>197</v>
      </c>
      <c r="F724" s="102"/>
      <c r="G724" s="104"/>
      <c r="H724" s="103"/>
      <c r="I724" s="104"/>
      <c r="J724" s="105"/>
      <c r="K724" s="14"/>
      <c r="L724" s="87"/>
    </row>
    <row r="725" spans="1:12" ht="12.75">
      <c r="A725" s="25"/>
      <c r="B725" s="26"/>
      <c r="C725" s="27"/>
      <c r="D725" s="54" t="s">
        <v>194</v>
      </c>
      <c r="E725" s="55" t="s">
        <v>213</v>
      </c>
      <c r="F725" s="87"/>
      <c r="G725" s="73"/>
      <c r="H725" s="14"/>
      <c r="I725" s="73"/>
      <c r="J725" s="14"/>
      <c r="K725" s="14"/>
      <c r="L725" s="87"/>
    </row>
    <row r="726" spans="1:12" ht="24">
      <c r="A726" s="40"/>
      <c r="B726" s="26"/>
      <c r="C726" s="24"/>
      <c r="D726" s="54" t="s">
        <v>194</v>
      </c>
      <c r="E726" s="108" t="s">
        <v>215</v>
      </c>
      <c r="F726" s="87"/>
      <c r="G726" s="73"/>
      <c r="H726" s="14"/>
      <c r="I726" s="73"/>
      <c r="J726" s="14"/>
      <c r="K726" s="14"/>
      <c r="L726" s="87"/>
    </row>
    <row r="727" spans="1:12" ht="12.75">
      <c r="A727" s="40"/>
      <c r="B727" s="26"/>
      <c r="C727" s="24"/>
      <c r="D727" s="54" t="s">
        <v>194</v>
      </c>
      <c r="E727" s="55" t="s">
        <v>216</v>
      </c>
      <c r="F727" s="87"/>
      <c r="G727" s="73"/>
      <c r="H727" s="14"/>
      <c r="I727" s="73"/>
      <c r="J727" s="14"/>
      <c r="K727" s="14"/>
      <c r="L727" s="87"/>
    </row>
    <row r="728" spans="1:12" ht="12.75">
      <c r="A728" s="40">
        <v>89</v>
      </c>
      <c r="B728" s="26" t="s">
        <v>178</v>
      </c>
      <c r="C728" s="24" t="s">
        <v>179</v>
      </c>
      <c r="D728" s="43"/>
      <c r="E728" s="43"/>
      <c r="F728" s="88"/>
      <c r="G728" s="72"/>
      <c r="H728" s="43"/>
      <c r="I728" s="72"/>
      <c r="J728" s="43"/>
      <c r="K728" s="43">
        <f>SUM(K729:K735)</f>
        <v>498.44</v>
      </c>
      <c r="L728" s="88"/>
    </row>
    <row r="729" spans="1:12" ht="12.75">
      <c r="A729" s="40"/>
      <c r="B729" s="26"/>
      <c r="C729" s="24"/>
      <c r="D729" s="54" t="s">
        <v>193</v>
      </c>
      <c r="E729" s="55" t="s">
        <v>195</v>
      </c>
      <c r="F729" s="87"/>
      <c r="G729" s="73"/>
      <c r="H729" s="57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196</v>
      </c>
      <c r="F730" s="87"/>
      <c r="G730" s="73"/>
      <c r="H730" s="14"/>
      <c r="I730" s="73"/>
      <c r="J730" s="57"/>
      <c r="K730" s="14"/>
      <c r="L730" s="87"/>
    </row>
    <row r="731" spans="1:12" ht="12.75">
      <c r="A731" s="40"/>
      <c r="B731" s="26"/>
      <c r="C731" s="24"/>
      <c r="D731" s="54" t="s">
        <v>193</v>
      </c>
      <c r="E731" s="55" t="s">
        <v>209</v>
      </c>
      <c r="F731" s="87"/>
      <c r="G731" s="73"/>
      <c r="H731" s="14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193</v>
      </c>
      <c r="E732" s="55" t="s">
        <v>197</v>
      </c>
      <c r="F732" s="87"/>
      <c r="G732" s="73"/>
      <c r="H732" s="14"/>
      <c r="I732" s="73"/>
      <c r="J732" s="14"/>
      <c r="K732" s="14"/>
      <c r="L732" s="87"/>
    </row>
    <row r="733" spans="1:12" ht="12.75">
      <c r="A733" s="25"/>
      <c r="B733" s="26"/>
      <c r="C733" s="27"/>
      <c r="D733" s="54" t="s">
        <v>194</v>
      </c>
      <c r="E733" s="55" t="s">
        <v>213</v>
      </c>
      <c r="F733" s="87" t="s">
        <v>297</v>
      </c>
      <c r="G733" s="73">
        <v>43881</v>
      </c>
      <c r="H733" s="120" t="s">
        <v>298</v>
      </c>
      <c r="I733" s="73">
        <v>43881</v>
      </c>
      <c r="J733" s="57" t="s">
        <v>299</v>
      </c>
      <c r="K733" s="14">
        <v>498.44</v>
      </c>
      <c r="L733" s="87" t="s">
        <v>300</v>
      </c>
    </row>
    <row r="734" spans="1:12" ht="24">
      <c r="A734" s="40"/>
      <c r="B734" s="26"/>
      <c r="C734" s="24"/>
      <c r="D734" s="54" t="s">
        <v>194</v>
      </c>
      <c r="E734" s="108" t="s">
        <v>215</v>
      </c>
      <c r="F734" s="87"/>
      <c r="G734" s="73"/>
      <c r="H734" s="14"/>
      <c r="I734" s="73"/>
      <c r="J734" s="14"/>
      <c r="K734" s="14"/>
      <c r="L734" s="87"/>
    </row>
    <row r="735" spans="1:12" ht="12.75">
      <c r="A735" s="40"/>
      <c r="B735" s="26"/>
      <c r="C735" s="24"/>
      <c r="D735" s="54" t="s">
        <v>194</v>
      </c>
      <c r="E735" s="55" t="s">
        <v>216</v>
      </c>
      <c r="F735" s="87"/>
      <c r="G735" s="73"/>
      <c r="H735" s="14"/>
      <c r="I735" s="73"/>
      <c r="J735" s="14"/>
      <c r="K735" s="14"/>
      <c r="L735" s="87"/>
    </row>
    <row r="736" spans="1:12" ht="12.75">
      <c r="A736" s="162" t="s">
        <v>205</v>
      </c>
      <c r="B736" s="162"/>
      <c r="C736" s="162"/>
      <c r="D736" s="41"/>
      <c r="E736" s="41"/>
      <c r="F736" s="90"/>
      <c r="G736" s="74"/>
      <c r="H736" s="41"/>
      <c r="I736" s="74"/>
      <c r="J736" s="41"/>
      <c r="K736" s="41">
        <f>SUM(K552+K560+K568+K576+K584+K592+K600+K608+K616+K624+K632+K640+K648+K656+K664+K672+K680+K688+K696+K704+K712+K720+K728)</f>
        <v>2798.5099999999998</v>
      </c>
      <c r="L736" s="90"/>
    </row>
    <row r="737" spans="1:12" ht="12.75">
      <c r="A737" s="163"/>
      <c r="B737" s="164"/>
      <c r="C737" s="165"/>
      <c r="D737" s="42"/>
      <c r="E737" s="42"/>
      <c r="F737" s="95"/>
      <c r="G737" s="79"/>
      <c r="H737" s="42"/>
      <c r="I737" s="79"/>
      <c r="J737" s="42"/>
      <c r="K737" s="42"/>
      <c r="L737" s="95"/>
    </row>
    <row r="738" spans="1:12" ht="12.75">
      <c r="A738" s="166" t="s">
        <v>180</v>
      </c>
      <c r="B738" s="166"/>
      <c r="C738" s="167"/>
      <c r="D738" s="42"/>
      <c r="E738" s="42"/>
      <c r="F738" s="95"/>
      <c r="G738" s="79"/>
      <c r="H738" s="42"/>
      <c r="I738" s="79"/>
      <c r="J738" s="42"/>
      <c r="K738" s="42">
        <f>K191+K418+K549+K736</f>
        <v>31049.87</v>
      </c>
      <c r="L738" s="95"/>
    </row>
    <row r="739" spans="1:12" ht="12.75">
      <c r="A739" s="1"/>
      <c r="B739" s="1"/>
      <c r="C739" s="1"/>
      <c r="D739" s="1"/>
      <c r="E739" s="1"/>
      <c r="F739" s="96"/>
      <c r="G739" s="80"/>
      <c r="H739" s="1"/>
      <c r="I739" s="80"/>
      <c r="J739" s="1"/>
      <c r="K739" s="1"/>
      <c r="L739" s="111"/>
    </row>
    <row r="740" spans="1:12" ht="15.75">
      <c r="A740" s="1"/>
      <c r="B740" s="1"/>
      <c r="C740" s="44" t="s">
        <v>199</v>
      </c>
      <c r="D740" s="45" t="s">
        <v>193</v>
      </c>
      <c r="E740" s="89" t="s">
        <v>195</v>
      </c>
      <c r="F740" s="97"/>
      <c r="G740" s="81"/>
      <c r="H740" s="46"/>
      <c r="I740" s="81"/>
      <c r="J740" s="46"/>
      <c r="K740" s="47">
        <f aca="true" t="shared" si="0" ref="K740:K746">SUM(K16+K24+K32+K40+K48+K56+K64+K72+K80+K88+K96+K104+K112+K120+K128+K136+K144+K152+K160+K168+K176+K184+K195+K203+K211+K219+K227+K235+K243+K251+K259+K267+K275+K283+K291+K299+K438+K307+K315+K323+K331+K339+K347+K355+K363+K371+K379+K387+K395+K403+K411+K422+K430+K446+K454+K462+K470+K478+K486+K494+K502+K510+K518+K526+K534+K542+K553+K561+K569+K577+K585+K593+K601+K609+K617+K625+K633+K641+K649+K657+K665+K673+K681+K689+K697+K705+K713+K721+K729)</f>
        <v>56.24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196</v>
      </c>
      <c r="F741" s="97"/>
      <c r="G741" s="81"/>
      <c r="H741" s="46"/>
      <c r="I741" s="81"/>
      <c r="J741" s="46"/>
      <c r="K741" s="47">
        <f t="shared" si="0"/>
        <v>28123.970000000005</v>
      </c>
      <c r="L741" s="97"/>
    </row>
    <row r="742" spans="1:12" ht="12.75">
      <c r="A742" s="1"/>
      <c r="B742" s="1"/>
      <c r="C742" s="1"/>
      <c r="D742" s="45" t="s">
        <v>193</v>
      </c>
      <c r="E742" s="89" t="s">
        <v>209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2.75">
      <c r="A743" s="1"/>
      <c r="B743" s="1"/>
      <c r="C743" s="1"/>
      <c r="D743" s="45" t="s">
        <v>193</v>
      </c>
      <c r="E743" s="89" t="s">
        <v>197</v>
      </c>
      <c r="F743" s="97"/>
      <c r="G743" s="81"/>
      <c r="H743" s="46"/>
      <c r="I743" s="81"/>
      <c r="J743" s="46"/>
      <c r="K743" s="47">
        <f t="shared" si="0"/>
        <v>2371.2200000000003</v>
      </c>
      <c r="L743" s="97"/>
    </row>
    <row r="744" spans="1:12" ht="12.75">
      <c r="A744" s="1"/>
      <c r="B744" s="1"/>
      <c r="C744" s="1"/>
      <c r="D744" s="45" t="s">
        <v>194</v>
      </c>
      <c r="E744" s="89" t="s">
        <v>213</v>
      </c>
      <c r="F744" s="97"/>
      <c r="G744" s="81"/>
      <c r="H744" s="46"/>
      <c r="I744" s="81"/>
      <c r="J744" s="46"/>
      <c r="K744" s="47">
        <f t="shared" si="0"/>
        <v>498.44</v>
      </c>
      <c r="L744" s="97"/>
    </row>
    <row r="745" spans="1:12" ht="24">
      <c r="A745" s="1"/>
      <c r="B745" s="1"/>
      <c r="C745" s="1"/>
      <c r="D745" s="45" t="s">
        <v>194</v>
      </c>
      <c r="E745" s="107" t="s">
        <v>215</v>
      </c>
      <c r="F745" s="97"/>
      <c r="G745" s="81"/>
      <c r="H745" s="46"/>
      <c r="I745" s="81"/>
      <c r="J745" s="46"/>
      <c r="K745" s="47">
        <f t="shared" si="0"/>
        <v>0</v>
      </c>
      <c r="L745" s="97"/>
    </row>
    <row r="746" spans="1:12" ht="12.75">
      <c r="A746" s="1"/>
      <c r="B746" s="1"/>
      <c r="C746" s="1"/>
      <c r="D746" s="45" t="s">
        <v>194</v>
      </c>
      <c r="E746" s="89" t="s">
        <v>216</v>
      </c>
      <c r="F746" s="97"/>
      <c r="G746" s="81"/>
      <c r="H746" s="46"/>
      <c r="I746" s="81"/>
      <c r="J746" s="46"/>
      <c r="K746" s="47">
        <f t="shared" si="0"/>
        <v>0</v>
      </c>
      <c r="L746" s="97"/>
    </row>
    <row r="747" spans="1:12" ht="12.75">
      <c r="A747" s="1"/>
      <c r="B747" s="1"/>
      <c r="C747" s="1"/>
      <c r="D747" s="51" t="s">
        <v>198</v>
      </c>
      <c r="E747" s="52"/>
      <c r="F747" s="98"/>
      <c r="G747" s="82"/>
      <c r="H747" s="52"/>
      <c r="I747" s="82"/>
      <c r="J747" s="52"/>
      <c r="K747" s="53">
        <f>SUM(K740:K746)</f>
        <v>31049.870000000006</v>
      </c>
      <c r="L747" s="98"/>
    </row>
    <row r="748" spans="1:12" ht="12.75">
      <c r="A748" s="1"/>
      <c r="B748" s="1"/>
      <c r="C748" s="1"/>
      <c r="D748" s="48"/>
      <c r="E748" s="49"/>
      <c r="F748" s="49"/>
      <c r="G748" s="49"/>
      <c r="H748" s="49"/>
      <c r="I748" s="86"/>
      <c r="J748" s="49"/>
      <c r="K748" s="50"/>
      <c r="L748" s="109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84"/>
      <c r="J749" s="1"/>
      <c r="K749" s="1"/>
      <c r="L749" s="109"/>
    </row>
    <row r="750" spans="2:12" ht="25.5">
      <c r="B750" s="1"/>
      <c r="C750" s="64" t="s">
        <v>227</v>
      </c>
      <c r="D750" s="168" t="s">
        <v>222</v>
      </c>
      <c r="E750" s="168"/>
      <c r="F750" s="1"/>
      <c r="G750" s="1"/>
      <c r="H750" s="168"/>
      <c r="I750" s="168"/>
      <c r="J750" s="1"/>
      <c r="K750" s="1"/>
      <c r="L750" s="110"/>
    </row>
    <row r="751" spans="1:12" ht="12.75">
      <c r="A751" s="1"/>
      <c r="B751" s="1"/>
      <c r="C751" s="1"/>
      <c r="D751" s="169" t="s">
        <v>181</v>
      </c>
      <c r="E751" s="169"/>
      <c r="F751" s="16"/>
      <c r="G751" s="17"/>
      <c r="H751" s="169" t="s">
        <v>182</v>
      </c>
      <c r="I751" s="169"/>
      <c r="J751" s="1"/>
      <c r="K751" s="1"/>
      <c r="L751" s="110"/>
    </row>
    <row r="752" spans="1:12" ht="12.75">
      <c r="A752" s="1"/>
      <c r="B752" s="1"/>
      <c r="C752" s="1"/>
      <c r="D752" s="18"/>
      <c r="E752" s="18"/>
      <c r="F752" s="19"/>
      <c r="G752" s="17"/>
      <c r="H752" s="18"/>
      <c r="I752" s="18"/>
      <c r="J752" s="1"/>
      <c r="K752" s="1"/>
      <c r="L752" s="112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84"/>
      <c r="J753" s="1"/>
      <c r="K753" s="1"/>
      <c r="L753" s="109"/>
    </row>
    <row r="754" spans="1:12" ht="12.75">
      <c r="A754" s="1" t="s">
        <v>221</v>
      </c>
      <c r="B754" s="20"/>
      <c r="C754" s="20"/>
      <c r="D754" s="20"/>
      <c r="E754" s="65">
        <v>43890</v>
      </c>
      <c r="F754" s="67"/>
      <c r="G754" s="20"/>
      <c r="I754" s="85"/>
      <c r="K754" s="1"/>
      <c r="L754" s="110"/>
    </row>
    <row r="755" spans="3:12" ht="12.75">
      <c r="C755" s="66" t="s">
        <v>183</v>
      </c>
      <c r="D755" s="18"/>
      <c r="E755" s="59" t="s">
        <v>184</v>
      </c>
      <c r="F755" s="22"/>
      <c r="G755" s="18"/>
      <c r="I755" s="85"/>
      <c r="K755" s="1"/>
      <c r="L755" s="110"/>
    </row>
    <row r="756" spans="1:12" ht="12.75">
      <c r="A756" s="1"/>
      <c r="B756" s="1"/>
      <c r="C756" s="1"/>
      <c r="D756" s="1"/>
      <c r="E756" s="1"/>
      <c r="F756" s="1"/>
      <c r="G756" s="21"/>
      <c r="I756" s="85"/>
      <c r="J756" s="1"/>
      <c r="K756" s="1"/>
      <c r="L756" s="110"/>
    </row>
    <row r="757" spans="1:12" ht="12.75">
      <c r="A757" s="1"/>
      <c r="B757" s="1"/>
      <c r="C757" s="1"/>
      <c r="D757" s="1"/>
      <c r="E757" s="1"/>
      <c r="F757" s="1"/>
      <c r="G757" s="22"/>
      <c r="I757" s="85"/>
      <c r="J757" s="1"/>
      <c r="K757" s="1"/>
      <c r="L757" s="110"/>
    </row>
    <row r="758" spans="9:12" ht="12.75">
      <c r="I758" s="85"/>
      <c r="L758" s="110"/>
    </row>
    <row r="759" spans="9:12" ht="12.75">
      <c r="I759" s="85"/>
      <c r="L759" s="110"/>
    </row>
  </sheetData>
  <sheetProtection/>
  <mergeCells count="19">
    <mergeCell ref="D5:E5"/>
    <mergeCell ref="A7:F7"/>
    <mergeCell ref="D10:E10"/>
    <mergeCell ref="B12:C12"/>
    <mergeCell ref="A14:C14"/>
    <mergeCell ref="A191:C191"/>
    <mergeCell ref="A192:C192"/>
    <mergeCell ref="A193:C193"/>
    <mergeCell ref="B418:C418"/>
    <mergeCell ref="A420:C420"/>
    <mergeCell ref="A549:C549"/>
    <mergeCell ref="A551:C551"/>
    <mergeCell ref="A736:C736"/>
    <mergeCell ref="A737:C737"/>
    <mergeCell ref="A738:C738"/>
    <mergeCell ref="D750:E750"/>
    <mergeCell ref="H750:I750"/>
    <mergeCell ref="D751:E751"/>
    <mergeCell ref="H751:I751"/>
  </mergeCells>
  <printOptions/>
  <pageMargins left="0.7874015748031497" right="0" top="0" bottom="0" header="0.31496062992125984" footer="0.31496062992125984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6"/>
  <sheetViews>
    <sheetView zoomScalePageLayoutView="0" workbookViewId="0" topLeftCell="A733">
      <selection activeCell="A1" sqref="A1:L757"/>
    </sheetView>
  </sheetViews>
  <sheetFormatPr defaultColWidth="9.00390625" defaultRowHeight="12.75"/>
  <cols>
    <col min="1" max="1" width="5.625" style="0" customWidth="1"/>
    <col min="3" max="3" width="16.375" style="0" customWidth="1"/>
    <col min="4" max="4" width="13.125" style="0" customWidth="1"/>
    <col min="5" max="5" width="13.625" style="0" customWidth="1"/>
    <col min="6" max="6" width="14.125" style="0" customWidth="1"/>
    <col min="7" max="7" width="13.875" style="0" customWidth="1"/>
    <col min="8" max="8" width="30.375" style="0" customWidth="1"/>
    <col min="9" max="9" width="11.25390625" style="0" customWidth="1"/>
    <col min="10" max="10" width="11.625" style="0" customWidth="1"/>
    <col min="11" max="11" width="13.875" style="0" customWidth="1"/>
    <col min="12" max="12" width="33.6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207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208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148" t="s">
        <v>185</v>
      </c>
      <c r="E5" s="148"/>
      <c r="F5" s="61"/>
      <c r="G5" s="5"/>
      <c r="I5" s="85"/>
      <c r="J5" s="6"/>
      <c r="K5" s="7"/>
      <c r="L5" s="110"/>
    </row>
    <row r="6" spans="3:12" ht="12.75">
      <c r="C6" s="7"/>
      <c r="D6" s="8"/>
      <c r="E6" s="8"/>
      <c r="F6" s="8"/>
      <c r="G6" s="8"/>
      <c r="I6" s="85"/>
      <c r="J6" s="6"/>
      <c r="K6" s="7"/>
      <c r="L6" s="113"/>
    </row>
    <row r="7" spans="1:12" ht="18">
      <c r="A7" s="149" t="s">
        <v>202</v>
      </c>
      <c r="B7" s="149"/>
      <c r="C7" s="149"/>
      <c r="D7" s="149"/>
      <c r="E7" s="149"/>
      <c r="F7" s="149"/>
      <c r="G7" s="60"/>
      <c r="H7" s="60"/>
      <c r="I7" s="69"/>
      <c r="J7" s="60"/>
      <c r="K7" s="60"/>
      <c r="L7" s="113"/>
    </row>
    <row r="8" spans="1:12" ht="18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5.75">
      <c r="A9" s="9"/>
      <c r="B9" s="9"/>
      <c r="C9" s="62" t="s">
        <v>1</v>
      </c>
      <c r="D9" s="58" t="s">
        <v>369</v>
      </c>
      <c r="E9" s="63">
        <v>2020</v>
      </c>
      <c r="F9" s="10"/>
      <c r="G9" s="9"/>
      <c r="H9" s="9"/>
      <c r="I9" s="9"/>
      <c r="J9" s="9"/>
      <c r="K9" s="9"/>
      <c r="L9" s="113"/>
    </row>
    <row r="10" spans="1:12" ht="12.75">
      <c r="A10" s="9"/>
      <c r="B10" s="9"/>
      <c r="C10" s="11"/>
      <c r="D10" s="150"/>
      <c r="E10" s="150"/>
      <c r="F10" s="9"/>
      <c r="G10" s="9"/>
      <c r="H10" s="9"/>
      <c r="I10" s="9"/>
      <c r="J10" s="9"/>
      <c r="K10" s="9"/>
      <c r="L10" s="113"/>
    </row>
    <row r="11" spans="9:12" ht="12.75">
      <c r="I11" s="85"/>
      <c r="L11" s="113"/>
    </row>
    <row r="12" spans="1:12" ht="63.75">
      <c r="A12" s="12" t="s">
        <v>2</v>
      </c>
      <c r="B12" s="151" t="s">
        <v>3</v>
      </c>
      <c r="C12" s="152"/>
      <c r="D12" s="12" t="s">
        <v>192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203</v>
      </c>
      <c r="J12" s="83" t="s">
        <v>190</v>
      </c>
      <c r="K12" s="12" t="s">
        <v>191</v>
      </c>
      <c r="L12" s="83" t="s">
        <v>206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53" t="s">
        <v>4</v>
      </c>
      <c r="B14" s="154"/>
      <c r="C14" s="155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f>SUM(K16:K22)</f>
        <v>479.44</v>
      </c>
      <c r="L15" s="88"/>
    </row>
    <row r="16" spans="1:12" ht="12.75">
      <c r="A16" s="25"/>
      <c r="B16" s="26"/>
      <c r="C16" s="27"/>
      <c r="D16" s="54" t="s">
        <v>193</v>
      </c>
      <c r="E16" s="55" t="s">
        <v>195</v>
      </c>
      <c r="F16" s="87"/>
      <c r="G16" s="73"/>
      <c r="H16" s="57"/>
      <c r="I16" s="73"/>
      <c r="J16" s="14"/>
      <c r="K16" s="14"/>
      <c r="L16" s="87"/>
    </row>
    <row r="17" spans="1:12" ht="24">
      <c r="A17" s="25"/>
      <c r="B17" s="26"/>
      <c r="C17" s="27"/>
      <c r="D17" s="54" t="s">
        <v>193</v>
      </c>
      <c r="E17" s="55" t="s">
        <v>196</v>
      </c>
      <c r="F17" s="116" t="s">
        <v>454</v>
      </c>
      <c r="G17" s="114" t="s">
        <v>455</v>
      </c>
      <c r="H17" s="120" t="s">
        <v>456</v>
      </c>
      <c r="I17" s="114" t="s">
        <v>457</v>
      </c>
      <c r="J17" s="118" t="s">
        <v>458</v>
      </c>
      <c r="K17" s="14">
        <v>479.44</v>
      </c>
      <c r="L17" s="116" t="s">
        <v>459</v>
      </c>
    </row>
    <row r="18" spans="1:12" ht="12.75">
      <c r="A18" s="25"/>
      <c r="B18" s="26"/>
      <c r="C18" s="27"/>
      <c r="D18" s="54" t="s">
        <v>193</v>
      </c>
      <c r="E18" s="55" t="s">
        <v>209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194</v>
      </c>
      <c r="E20" s="55" t="s">
        <v>213</v>
      </c>
      <c r="F20" s="87"/>
      <c r="G20" s="73"/>
      <c r="H20" s="14"/>
      <c r="I20" s="73"/>
      <c r="J20" s="14"/>
      <c r="K20" s="14"/>
      <c r="L20" s="87"/>
    </row>
    <row r="21" spans="1:12" ht="24">
      <c r="A21" s="25"/>
      <c r="B21" s="26"/>
      <c r="C21" s="27"/>
      <c r="D21" s="54" t="s">
        <v>194</v>
      </c>
      <c r="E21" s="108" t="s">
        <v>215</v>
      </c>
      <c r="F21" s="87"/>
      <c r="G21" s="73"/>
      <c r="H21" s="14"/>
      <c r="I21" s="73"/>
      <c r="J21" s="14"/>
      <c r="K21" s="14"/>
      <c r="L21" s="87"/>
    </row>
    <row r="22" spans="1:12" ht="12.75">
      <c r="A22" s="25"/>
      <c r="B22" s="26"/>
      <c r="C22" s="27"/>
      <c r="D22" s="54" t="s">
        <v>194</v>
      </c>
      <c r="E22" s="55" t="s">
        <v>216</v>
      </c>
      <c r="F22" s="87"/>
      <c r="G22" s="73"/>
      <c r="H22" s="14"/>
      <c r="I22" s="73"/>
      <c r="J22" s="14"/>
      <c r="K22" s="14"/>
      <c r="L22" s="87"/>
    </row>
    <row r="23" spans="1:12" ht="12.75">
      <c r="A23" s="25">
        <f>A15+1</f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f>SUM(K24:K30)</f>
        <v>0</v>
      </c>
      <c r="L23" s="88"/>
    </row>
    <row r="24" spans="1:12" ht="12.75">
      <c r="A24" s="25"/>
      <c r="B24" s="26"/>
      <c r="C24" s="27"/>
      <c r="D24" s="54" t="s">
        <v>193</v>
      </c>
      <c r="E24" s="55" t="s">
        <v>195</v>
      </c>
      <c r="F24" s="87"/>
      <c r="G24" s="73"/>
      <c r="H24" s="14"/>
      <c r="I24" s="73"/>
      <c r="J24" s="14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196</v>
      </c>
      <c r="F25" s="87"/>
      <c r="G25" s="73"/>
      <c r="H25" s="14"/>
      <c r="I25" s="73"/>
      <c r="J25" s="57"/>
      <c r="K25" s="14"/>
      <c r="L25" s="87"/>
    </row>
    <row r="26" spans="1:12" ht="12.75">
      <c r="A26" s="25"/>
      <c r="B26" s="26"/>
      <c r="C26" s="27"/>
      <c r="D26" s="54" t="s">
        <v>193</v>
      </c>
      <c r="E26" s="55" t="s">
        <v>209</v>
      </c>
      <c r="F26" s="87"/>
      <c r="G26" s="73"/>
      <c r="H26" s="14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>
      <c r="A28" s="25"/>
      <c r="B28" s="26"/>
      <c r="C28" s="27"/>
      <c r="D28" s="54" t="s">
        <v>194</v>
      </c>
      <c r="E28" s="55" t="s">
        <v>213</v>
      </c>
      <c r="F28" s="87"/>
      <c r="G28" s="73"/>
      <c r="H28" s="120"/>
      <c r="I28" s="73"/>
      <c r="J28" s="57"/>
      <c r="K28" s="14"/>
      <c r="L28" s="87"/>
    </row>
    <row r="29" spans="1:12" ht="24">
      <c r="A29" s="25"/>
      <c r="B29" s="26"/>
      <c r="C29" s="27"/>
      <c r="D29" s="54" t="s">
        <v>194</v>
      </c>
      <c r="E29" s="108" t="s">
        <v>215</v>
      </c>
      <c r="F29" s="87"/>
      <c r="G29" s="73"/>
      <c r="H29" s="14"/>
      <c r="I29" s="73"/>
      <c r="J29" s="14"/>
      <c r="K29" s="14"/>
      <c r="L29" s="87"/>
    </row>
    <row r="30" spans="1:12" ht="12.75">
      <c r="A30" s="25"/>
      <c r="B30" s="26"/>
      <c r="C30" s="27"/>
      <c r="D30" s="54" t="s">
        <v>194</v>
      </c>
      <c r="E30" s="55" t="s">
        <v>216</v>
      </c>
      <c r="F30" s="87"/>
      <c r="G30" s="73"/>
      <c r="H30" s="14"/>
      <c r="I30" s="73"/>
      <c r="J30" s="14"/>
      <c r="K30" s="14"/>
      <c r="L30" s="87"/>
    </row>
    <row r="31" spans="1:12" ht="12.75">
      <c r="A31" s="25">
        <f>A23+1</f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f>SUM(K32:K38)</f>
        <v>0</v>
      </c>
      <c r="L31" s="88"/>
    </row>
    <row r="32" spans="1:12" ht="12.75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12.75">
      <c r="A33" s="25"/>
      <c r="B33" s="26"/>
      <c r="C33" s="27"/>
      <c r="D33" s="54" t="s">
        <v>193</v>
      </c>
      <c r="E33" s="55" t="s">
        <v>196</v>
      </c>
      <c r="F33" s="87"/>
      <c r="G33" s="73"/>
      <c r="H33" s="115"/>
      <c r="I33" s="114"/>
      <c r="J33" s="118"/>
      <c r="K33" s="14"/>
      <c r="L33" s="87"/>
    </row>
    <row r="34" spans="1:12" ht="12.75">
      <c r="A34" s="25"/>
      <c r="B34" s="26"/>
      <c r="C34" s="27"/>
      <c r="D34" s="54" t="s">
        <v>193</v>
      </c>
      <c r="E34" s="55" t="s">
        <v>209</v>
      </c>
      <c r="F34" s="87"/>
      <c r="G34" s="87"/>
      <c r="H34" s="14"/>
      <c r="I34" s="73"/>
      <c r="J34" s="57"/>
      <c r="K34" s="14"/>
      <c r="L34" s="87"/>
    </row>
    <row r="35" spans="1:12" ht="12.75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>
      <c r="A36" s="25"/>
      <c r="B36" s="26"/>
      <c r="C36" s="27"/>
      <c r="D36" s="54" t="s">
        <v>194</v>
      </c>
      <c r="E36" s="55" t="s">
        <v>213</v>
      </c>
      <c r="F36" s="87"/>
      <c r="G36" s="73"/>
      <c r="H36" s="14"/>
      <c r="I36" s="73"/>
      <c r="J36" s="14"/>
      <c r="K36" s="14"/>
      <c r="L36" s="87"/>
    </row>
    <row r="37" spans="1:12" ht="24">
      <c r="A37" s="25"/>
      <c r="B37" s="26"/>
      <c r="C37" s="27"/>
      <c r="D37" s="54" t="s">
        <v>194</v>
      </c>
      <c r="E37" s="108" t="s">
        <v>215</v>
      </c>
      <c r="F37" s="87"/>
      <c r="G37" s="73"/>
      <c r="H37" s="14"/>
      <c r="I37" s="73"/>
      <c r="J37" s="14"/>
      <c r="K37" s="14"/>
      <c r="L37" s="87"/>
    </row>
    <row r="38" spans="1:12" ht="12.75">
      <c r="A38" s="25"/>
      <c r="B38" s="26"/>
      <c r="C38" s="27"/>
      <c r="D38" s="54" t="s">
        <v>194</v>
      </c>
      <c r="E38" s="55" t="s">
        <v>216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f>A31+1</f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f>SUM(K40:K46)</f>
        <v>1370.32</v>
      </c>
      <c r="L39" s="88"/>
    </row>
    <row r="40" spans="1:12" ht="12.75">
      <c r="A40" s="25"/>
      <c r="B40" s="26"/>
      <c r="C40" s="27"/>
      <c r="D40" s="54" t="s">
        <v>193</v>
      </c>
      <c r="E40" s="55" t="s">
        <v>195</v>
      </c>
      <c r="F40" s="87"/>
      <c r="G40" s="73"/>
      <c r="H40" s="14"/>
      <c r="I40" s="73"/>
      <c r="J40" s="14"/>
      <c r="K40" s="14"/>
      <c r="L40" s="87"/>
    </row>
    <row r="41" spans="1:12" ht="24">
      <c r="A41" s="25"/>
      <c r="B41" s="26"/>
      <c r="C41" s="27"/>
      <c r="D41" s="54" t="s">
        <v>193</v>
      </c>
      <c r="E41" s="55" t="s">
        <v>196</v>
      </c>
      <c r="F41" s="116" t="s">
        <v>393</v>
      </c>
      <c r="G41" s="114" t="s">
        <v>394</v>
      </c>
      <c r="H41" s="120" t="s">
        <v>319</v>
      </c>
      <c r="I41" s="114" t="s">
        <v>395</v>
      </c>
      <c r="J41" s="118" t="s">
        <v>396</v>
      </c>
      <c r="K41" s="103">
        <v>1370.32</v>
      </c>
      <c r="L41" s="116" t="s">
        <v>397</v>
      </c>
    </row>
    <row r="42" spans="1:12" ht="12.75">
      <c r="A42" s="25"/>
      <c r="B42" s="26"/>
      <c r="C42" s="27"/>
      <c r="D42" s="54" t="s">
        <v>193</v>
      </c>
      <c r="E42" s="55" t="s">
        <v>209</v>
      </c>
      <c r="F42" s="87"/>
      <c r="G42" s="73"/>
      <c r="H42" s="14"/>
      <c r="I42" s="73"/>
      <c r="J42" s="57"/>
      <c r="K42" s="103"/>
      <c r="L42" s="87"/>
    </row>
    <row r="43" spans="1:12" ht="12.75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7"/>
      <c r="D44" s="54" t="s">
        <v>194</v>
      </c>
      <c r="E44" s="55" t="s">
        <v>213</v>
      </c>
      <c r="F44" s="87"/>
      <c r="G44" s="73"/>
      <c r="H44" s="14"/>
      <c r="I44" s="73"/>
      <c r="J44" s="14"/>
      <c r="K44" s="14"/>
      <c r="L44" s="87"/>
    </row>
    <row r="45" spans="1:12" ht="24">
      <c r="A45" s="25"/>
      <c r="B45" s="26"/>
      <c r="C45" s="27"/>
      <c r="D45" s="54" t="s">
        <v>194</v>
      </c>
      <c r="E45" s="108" t="s">
        <v>215</v>
      </c>
      <c r="F45" s="87"/>
      <c r="G45" s="73"/>
      <c r="H45" s="57"/>
      <c r="I45" s="73"/>
      <c r="J45" s="57"/>
      <c r="K45" s="14"/>
      <c r="L45" s="87"/>
    </row>
    <row r="46" spans="1:12" ht="12.75">
      <c r="A46" s="25"/>
      <c r="B46" s="26"/>
      <c r="C46" s="27"/>
      <c r="D46" s="54" t="s">
        <v>194</v>
      </c>
      <c r="E46" s="55" t="s">
        <v>216</v>
      </c>
      <c r="F46" s="87"/>
      <c r="G46" s="73"/>
      <c r="H46" s="57"/>
      <c r="I46" s="73"/>
      <c r="J46" s="57"/>
      <c r="K46" s="14"/>
      <c r="L46" s="87"/>
    </row>
    <row r="47" spans="1:12" ht="12.75">
      <c r="A47" s="25">
        <f>A39+1</f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f>SUM(K48:K54)</f>
        <v>0</v>
      </c>
      <c r="L47" s="88"/>
    </row>
    <row r="48" spans="1:12" ht="12.75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196</v>
      </c>
      <c r="F49" s="87"/>
      <c r="G49" s="73"/>
      <c r="H49" s="99"/>
      <c r="I49" s="73"/>
      <c r="J49" s="87"/>
      <c r="K49" s="14"/>
      <c r="L49" s="87"/>
    </row>
    <row r="50" spans="1:12" ht="12.75">
      <c r="A50" s="25"/>
      <c r="B50" s="26"/>
      <c r="C50" s="24"/>
      <c r="D50" s="54" t="s">
        <v>193</v>
      </c>
      <c r="E50" s="55" t="s">
        <v>209</v>
      </c>
      <c r="F50" s="87"/>
      <c r="G50" s="73"/>
      <c r="H50" s="14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>
      <c r="A52" s="25"/>
      <c r="B52" s="26"/>
      <c r="C52" s="27"/>
      <c r="D52" s="54" t="s">
        <v>194</v>
      </c>
      <c r="E52" s="55" t="s">
        <v>213</v>
      </c>
      <c r="F52" s="87"/>
      <c r="G52" s="73"/>
      <c r="H52" s="14"/>
      <c r="I52" s="73"/>
      <c r="J52" s="14"/>
      <c r="K52" s="14"/>
      <c r="L52" s="87"/>
    </row>
    <row r="53" spans="1:12" ht="24">
      <c r="A53" s="25"/>
      <c r="B53" s="26"/>
      <c r="C53" s="24"/>
      <c r="D53" s="54" t="s">
        <v>194</v>
      </c>
      <c r="E53" s="108" t="s">
        <v>215</v>
      </c>
      <c r="F53" s="87"/>
      <c r="G53" s="73"/>
      <c r="H53" s="57"/>
      <c r="I53" s="73"/>
      <c r="J53" s="57"/>
      <c r="K53" s="14"/>
      <c r="L53" s="87"/>
    </row>
    <row r="54" spans="1:12" ht="12.75">
      <c r="A54" s="25"/>
      <c r="B54" s="26"/>
      <c r="C54" s="24"/>
      <c r="D54" s="54" t="s">
        <v>194</v>
      </c>
      <c r="E54" s="55" t="s">
        <v>216</v>
      </c>
      <c r="F54" s="87"/>
      <c r="G54" s="73"/>
      <c r="H54" s="57"/>
      <c r="I54" s="73"/>
      <c r="J54" s="57"/>
      <c r="K54" s="14"/>
      <c r="L54" s="87"/>
    </row>
    <row r="55" spans="1:12" ht="12.75">
      <c r="A55" s="25">
        <f>A47+1</f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f>SUM(K56:K62)</f>
        <v>1211.91</v>
      </c>
      <c r="L55" s="88"/>
    </row>
    <row r="56" spans="1:12" ht="12.75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196</v>
      </c>
      <c r="F57" s="87" t="s">
        <v>407</v>
      </c>
      <c r="G57" s="73">
        <v>43890</v>
      </c>
      <c r="H57" s="99" t="s">
        <v>408</v>
      </c>
      <c r="I57" s="73">
        <v>43906</v>
      </c>
      <c r="J57" s="57" t="s">
        <v>388</v>
      </c>
      <c r="K57" s="14">
        <v>1211.91</v>
      </c>
      <c r="L57" s="87" t="s">
        <v>409</v>
      </c>
    </row>
    <row r="58" spans="1:12" ht="12.75">
      <c r="A58" s="25"/>
      <c r="B58" s="26"/>
      <c r="C58" s="24"/>
      <c r="D58" s="54" t="s">
        <v>193</v>
      </c>
      <c r="E58" s="55" t="s">
        <v>209</v>
      </c>
      <c r="F58" s="87"/>
      <c r="G58" s="87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>
      <c r="A60" s="25"/>
      <c r="B60" s="26"/>
      <c r="C60" s="27"/>
      <c r="D60" s="54" t="s">
        <v>194</v>
      </c>
      <c r="E60" s="55" t="s">
        <v>213</v>
      </c>
      <c r="F60" s="87"/>
      <c r="G60" s="73"/>
      <c r="H60" s="14"/>
      <c r="I60" s="73"/>
      <c r="J60" s="57"/>
      <c r="K60" s="14"/>
      <c r="L60" s="87"/>
    </row>
    <row r="61" spans="1:12" ht="24">
      <c r="A61" s="25"/>
      <c r="B61" s="26"/>
      <c r="C61" s="24"/>
      <c r="D61" s="54" t="s">
        <v>194</v>
      </c>
      <c r="E61" s="108" t="s">
        <v>215</v>
      </c>
      <c r="F61" s="87"/>
      <c r="G61" s="73"/>
      <c r="H61" s="14"/>
      <c r="I61" s="73"/>
      <c r="J61" s="57"/>
      <c r="K61" s="14"/>
      <c r="L61" s="87"/>
    </row>
    <row r="62" spans="1:12" ht="12.75">
      <c r="A62" s="25"/>
      <c r="B62" s="26"/>
      <c r="C62" s="24"/>
      <c r="D62" s="54" t="s">
        <v>194</v>
      </c>
      <c r="E62" s="55" t="s">
        <v>216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f>A55+1</f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f>SUM(K64:K70)</f>
        <v>0</v>
      </c>
      <c r="L63" s="88"/>
    </row>
    <row r="64" spans="1:12" ht="12.75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196</v>
      </c>
      <c r="F65" s="87"/>
      <c r="G65" s="73"/>
      <c r="H65" s="87"/>
      <c r="I65" s="73"/>
      <c r="J65" s="87"/>
      <c r="K65" s="14"/>
      <c r="L65" s="87"/>
    </row>
    <row r="66" spans="1:12" ht="12.75">
      <c r="A66" s="25"/>
      <c r="B66" s="26"/>
      <c r="C66" s="24"/>
      <c r="D66" s="54" t="s">
        <v>193</v>
      </c>
      <c r="E66" s="55" t="s">
        <v>209</v>
      </c>
      <c r="F66" s="87"/>
      <c r="G66" s="73"/>
      <c r="H66" s="14"/>
      <c r="I66" s="73"/>
      <c r="J66" s="57"/>
      <c r="K66" s="14"/>
      <c r="L66" s="87"/>
    </row>
    <row r="67" spans="1:12" ht="12.75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>
      <c r="A68" s="25"/>
      <c r="B68" s="26"/>
      <c r="C68" s="27"/>
      <c r="D68" s="54" t="s">
        <v>194</v>
      </c>
      <c r="E68" s="55" t="s">
        <v>213</v>
      </c>
      <c r="F68" s="87"/>
      <c r="G68" s="73"/>
      <c r="H68" s="14"/>
      <c r="I68" s="73"/>
      <c r="J68" s="14"/>
      <c r="K68" s="14"/>
      <c r="L68" s="87"/>
    </row>
    <row r="69" spans="1:12" ht="24">
      <c r="A69" s="25"/>
      <c r="B69" s="26"/>
      <c r="C69" s="24"/>
      <c r="D69" s="54" t="s">
        <v>194</v>
      </c>
      <c r="E69" s="108" t="s">
        <v>215</v>
      </c>
      <c r="F69" s="87"/>
      <c r="G69" s="73"/>
      <c r="H69" s="14"/>
      <c r="I69" s="73"/>
      <c r="J69" s="14"/>
      <c r="K69" s="14"/>
      <c r="L69" s="87"/>
    </row>
    <row r="70" spans="1:12" ht="12.75">
      <c r="A70" s="25"/>
      <c r="B70" s="26"/>
      <c r="C70" s="24"/>
      <c r="D70" s="54" t="s">
        <v>194</v>
      </c>
      <c r="E70" s="55" t="s">
        <v>216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f>A63+1</f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f>SUM(K72:K78)</f>
        <v>0</v>
      </c>
      <c r="L71" s="88"/>
    </row>
    <row r="72" spans="1:12" ht="12.75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196</v>
      </c>
      <c r="F73" s="87"/>
      <c r="G73" s="73"/>
      <c r="H73" s="14"/>
      <c r="I73" s="73"/>
      <c r="J73" s="57"/>
      <c r="K73" s="14"/>
      <c r="L73" s="87"/>
    </row>
    <row r="74" spans="1:12" ht="12.75">
      <c r="A74" s="25"/>
      <c r="B74" s="26"/>
      <c r="C74" s="24"/>
      <c r="D74" s="54" t="s">
        <v>193</v>
      </c>
      <c r="E74" s="55" t="s">
        <v>209</v>
      </c>
      <c r="F74" s="87"/>
      <c r="G74" s="73"/>
      <c r="H74" s="14"/>
      <c r="I74" s="73"/>
      <c r="J74" s="57"/>
      <c r="K74" s="14"/>
      <c r="L74" s="87"/>
    </row>
    <row r="75" spans="1:12" ht="12.75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>
      <c r="A76" s="25"/>
      <c r="B76" s="26"/>
      <c r="C76" s="27"/>
      <c r="D76" s="54" t="s">
        <v>194</v>
      </c>
      <c r="E76" s="55" t="s">
        <v>213</v>
      </c>
      <c r="F76" s="87"/>
      <c r="G76" s="73"/>
      <c r="H76" s="14"/>
      <c r="I76" s="73"/>
      <c r="J76" s="14"/>
      <c r="K76" s="14"/>
      <c r="L76" s="87"/>
    </row>
    <row r="77" spans="1:12" ht="24">
      <c r="A77" s="25"/>
      <c r="B77" s="26"/>
      <c r="C77" s="24"/>
      <c r="D77" s="54" t="s">
        <v>194</v>
      </c>
      <c r="E77" s="108" t="s">
        <v>215</v>
      </c>
      <c r="F77" s="87"/>
      <c r="G77" s="73"/>
      <c r="H77" s="57"/>
      <c r="I77" s="73"/>
      <c r="J77" s="57"/>
      <c r="K77" s="14"/>
      <c r="L77" s="87"/>
    </row>
    <row r="78" spans="1:12" ht="12.75">
      <c r="A78" s="25"/>
      <c r="B78" s="26"/>
      <c r="C78" s="24"/>
      <c r="D78" s="54" t="s">
        <v>194</v>
      </c>
      <c r="E78" s="55" t="s">
        <v>216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f>A71+1</f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f>SUM(K80:K86)</f>
        <v>0</v>
      </c>
      <c r="L79" s="88"/>
    </row>
    <row r="80" spans="1:12" ht="12.75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196</v>
      </c>
      <c r="F81" s="87"/>
      <c r="G81" s="73"/>
      <c r="H81" s="14"/>
      <c r="I81" s="73"/>
      <c r="J81" s="57"/>
      <c r="K81" s="14"/>
      <c r="L81" s="87"/>
    </row>
    <row r="82" spans="1:12" ht="12.75">
      <c r="A82" s="25"/>
      <c r="B82" s="26"/>
      <c r="C82" s="24"/>
      <c r="D82" s="54" t="s">
        <v>193</v>
      </c>
      <c r="E82" s="55" t="s">
        <v>209</v>
      </c>
      <c r="F82" s="87"/>
      <c r="G82" s="73"/>
      <c r="H82" s="14"/>
      <c r="I82" s="73"/>
      <c r="J82" s="57"/>
      <c r="K82" s="14"/>
      <c r="L82" s="87"/>
    </row>
    <row r="83" spans="1:12" ht="12.75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>
      <c r="A84" s="25"/>
      <c r="B84" s="26"/>
      <c r="C84" s="27"/>
      <c r="D84" s="54" t="s">
        <v>194</v>
      </c>
      <c r="E84" s="55" t="s">
        <v>213</v>
      </c>
      <c r="F84" s="87"/>
      <c r="G84" s="73"/>
      <c r="H84" s="14"/>
      <c r="I84" s="73"/>
      <c r="J84" s="14"/>
      <c r="K84" s="14"/>
      <c r="L84" s="87"/>
    </row>
    <row r="85" spans="1:12" ht="24">
      <c r="A85" s="25"/>
      <c r="B85" s="26"/>
      <c r="C85" s="24"/>
      <c r="D85" s="54" t="s">
        <v>194</v>
      </c>
      <c r="E85" s="108" t="s">
        <v>215</v>
      </c>
      <c r="F85" s="87"/>
      <c r="G85" s="73"/>
      <c r="H85" s="14"/>
      <c r="I85" s="73"/>
      <c r="J85" s="14"/>
      <c r="K85" s="14"/>
      <c r="L85" s="87"/>
    </row>
    <row r="86" spans="1:12" ht="12.75">
      <c r="A86" s="25"/>
      <c r="B86" s="26"/>
      <c r="C86" s="24"/>
      <c r="D86" s="54" t="s">
        <v>194</v>
      </c>
      <c r="E86" s="55" t="s">
        <v>216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f>A79+1</f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f>SUM(K88:K94)</f>
        <v>0</v>
      </c>
      <c r="L87" s="88"/>
    </row>
    <row r="88" spans="1:12" ht="12.75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196</v>
      </c>
      <c r="F89" s="87"/>
      <c r="G89" s="73"/>
      <c r="H89" s="14"/>
      <c r="I89" s="73"/>
      <c r="J89" s="57"/>
      <c r="K89" s="14"/>
      <c r="L89" s="87"/>
    </row>
    <row r="90" spans="1:12" ht="12.75">
      <c r="A90" s="25"/>
      <c r="B90" s="26"/>
      <c r="C90" s="24"/>
      <c r="D90" s="54" t="s">
        <v>193</v>
      </c>
      <c r="E90" s="55" t="s">
        <v>209</v>
      </c>
      <c r="F90" s="87"/>
      <c r="G90" s="73"/>
      <c r="H90" s="14"/>
      <c r="I90" s="73"/>
      <c r="J90" s="57"/>
      <c r="K90" s="14"/>
      <c r="L90" s="87"/>
    </row>
    <row r="91" spans="1:12" ht="12.75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>
      <c r="A92" s="25"/>
      <c r="B92" s="26"/>
      <c r="C92" s="27"/>
      <c r="D92" s="54" t="s">
        <v>194</v>
      </c>
      <c r="E92" s="55" t="s">
        <v>213</v>
      </c>
      <c r="F92" s="87"/>
      <c r="G92" s="73"/>
      <c r="H92" s="14"/>
      <c r="I92" s="73"/>
      <c r="J92" s="14"/>
      <c r="K92" s="14"/>
      <c r="L92" s="87"/>
    </row>
    <row r="93" spans="1:12" ht="24">
      <c r="A93" s="25"/>
      <c r="B93" s="26"/>
      <c r="C93" s="24"/>
      <c r="D93" s="54" t="s">
        <v>194</v>
      </c>
      <c r="E93" s="108" t="s">
        <v>215</v>
      </c>
      <c r="F93" s="87"/>
      <c r="G93" s="73"/>
      <c r="H93" s="14"/>
      <c r="I93" s="73"/>
      <c r="J93" s="14"/>
      <c r="K93" s="14"/>
      <c r="L93" s="87"/>
    </row>
    <row r="94" spans="1:12" ht="12.75">
      <c r="A94" s="25"/>
      <c r="B94" s="26"/>
      <c r="C94" s="24"/>
      <c r="D94" s="54" t="s">
        <v>194</v>
      </c>
      <c r="E94" s="55" t="s">
        <v>216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f>A87+1</f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f>SUM(K96:K102)</f>
        <v>76.3</v>
      </c>
      <c r="L95" s="88"/>
    </row>
    <row r="96" spans="1:12" ht="12.75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196</v>
      </c>
      <c r="F97" s="87" t="s">
        <v>377</v>
      </c>
      <c r="G97" s="73">
        <v>43908</v>
      </c>
      <c r="H97" s="14" t="s">
        <v>224</v>
      </c>
      <c r="I97" s="73">
        <v>43910</v>
      </c>
      <c r="J97" s="57" t="s">
        <v>371</v>
      </c>
      <c r="K97" s="14">
        <v>76.3</v>
      </c>
      <c r="L97" s="87" t="s">
        <v>378</v>
      </c>
    </row>
    <row r="98" spans="1:12" ht="12.75">
      <c r="A98" s="25"/>
      <c r="B98" s="26"/>
      <c r="C98" s="24"/>
      <c r="D98" s="54" t="s">
        <v>193</v>
      </c>
      <c r="E98" s="55" t="s">
        <v>209</v>
      </c>
      <c r="F98" s="87"/>
      <c r="G98" s="73"/>
      <c r="H98" s="14"/>
      <c r="I98" s="73"/>
      <c r="J98" s="57"/>
      <c r="K98" s="14"/>
      <c r="L98" s="87"/>
    </row>
    <row r="99" spans="1:12" ht="12.75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>
      <c r="A100" s="25"/>
      <c r="B100" s="26"/>
      <c r="C100" s="27"/>
      <c r="D100" s="54" t="s">
        <v>194</v>
      </c>
      <c r="E100" s="55" t="s">
        <v>213</v>
      </c>
      <c r="F100" s="87"/>
      <c r="G100" s="73"/>
      <c r="H100" s="14"/>
      <c r="I100" s="73"/>
      <c r="J100" s="14"/>
      <c r="K100" s="14"/>
      <c r="L100" s="87"/>
    </row>
    <row r="101" spans="1:12" ht="24">
      <c r="A101" s="25"/>
      <c r="B101" s="26"/>
      <c r="C101" s="24"/>
      <c r="D101" s="54" t="s">
        <v>194</v>
      </c>
      <c r="E101" s="108" t="s">
        <v>215</v>
      </c>
      <c r="F101" s="87"/>
      <c r="G101" s="73"/>
      <c r="H101" s="14"/>
      <c r="I101" s="73"/>
      <c r="J101" s="14"/>
      <c r="K101" s="14"/>
      <c r="L101" s="87"/>
    </row>
    <row r="102" spans="1:12" ht="12.75">
      <c r="A102" s="25"/>
      <c r="B102" s="26"/>
      <c r="C102" s="24"/>
      <c r="D102" s="54" t="s">
        <v>194</v>
      </c>
      <c r="E102" s="55" t="s">
        <v>216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f>A95+1</f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f>SUM(K104:K110)</f>
        <v>0</v>
      </c>
      <c r="L103" s="88"/>
    </row>
    <row r="104" spans="1:12" ht="12.75">
      <c r="A104" s="25"/>
      <c r="B104" s="26"/>
      <c r="C104" s="28"/>
      <c r="D104" s="54" t="s">
        <v>193</v>
      </c>
      <c r="E104" s="55" t="s">
        <v>195</v>
      </c>
      <c r="F104" s="87"/>
      <c r="G104" s="73"/>
      <c r="H104" s="14"/>
      <c r="I104" s="73"/>
      <c r="J104" s="57"/>
      <c r="K104" s="14"/>
      <c r="L104" s="87"/>
    </row>
    <row r="105" spans="1:12" ht="12.75">
      <c r="A105" s="25"/>
      <c r="B105" s="26"/>
      <c r="C105" s="28"/>
      <c r="D105" s="54" t="s">
        <v>193</v>
      </c>
      <c r="E105" s="55" t="s">
        <v>196</v>
      </c>
      <c r="F105" s="87"/>
      <c r="G105" s="73"/>
      <c r="H105" s="120"/>
      <c r="I105" s="73"/>
      <c r="J105" s="57"/>
      <c r="K105" s="14"/>
      <c r="L105" s="87"/>
    </row>
    <row r="106" spans="1:12" ht="12.75">
      <c r="A106" s="25"/>
      <c r="B106" s="26"/>
      <c r="C106" s="28"/>
      <c r="D106" s="54" t="s">
        <v>193</v>
      </c>
      <c r="E106" s="55" t="s">
        <v>209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213</v>
      </c>
      <c r="F108" s="87"/>
      <c r="G108" s="73"/>
      <c r="H108" s="14"/>
      <c r="I108" s="73"/>
      <c r="J108" s="14"/>
      <c r="K108" s="14"/>
      <c r="L108" s="87"/>
    </row>
    <row r="109" spans="1:12" ht="24">
      <c r="A109" s="25"/>
      <c r="B109" s="26"/>
      <c r="C109" s="28"/>
      <c r="D109" s="54" t="s">
        <v>194</v>
      </c>
      <c r="E109" s="108" t="s">
        <v>215</v>
      </c>
      <c r="F109" s="87"/>
      <c r="G109" s="73"/>
      <c r="H109" s="14"/>
      <c r="I109" s="73"/>
      <c r="J109" s="14"/>
      <c r="K109" s="14"/>
      <c r="L109" s="87"/>
    </row>
    <row r="110" spans="1:12" ht="12.75">
      <c r="A110" s="25"/>
      <c r="B110" s="26"/>
      <c r="C110" s="28"/>
      <c r="D110" s="54" t="s">
        <v>194</v>
      </c>
      <c r="E110" s="55" t="s">
        <v>216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f>A103+1</f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f>SUM(K112:K118)</f>
        <v>0</v>
      </c>
      <c r="L111" s="88"/>
    </row>
    <row r="112" spans="1:12" ht="12.75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196</v>
      </c>
      <c r="F113" s="87"/>
      <c r="G113" s="73"/>
      <c r="H113" s="14"/>
      <c r="I113" s="73"/>
      <c r="J113" s="57"/>
      <c r="K113" s="14"/>
      <c r="L113" s="87"/>
    </row>
    <row r="114" spans="1:12" ht="12.75">
      <c r="A114" s="25"/>
      <c r="B114" s="26"/>
      <c r="C114" s="24"/>
      <c r="D114" s="54" t="s">
        <v>193</v>
      </c>
      <c r="E114" s="55" t="s">
        <v>209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>
      <c r="A116" s="25"/>
      <c r="B116" s="26"/>
      <c r="C116" s="27"/>
      <c r="D116" s="54" t="s">
        <v>194</v>
      </c>
      <c r="E116" s="55" t="s">
        <v>213</v>
      </c>
      <c r="F116" s="87"/>
      <c r="G116" s="73"/>
      <c r="H116" s="14"/>
      <c r="I116" s="73"/>
      <c r="J116" s="57"/>
      <c r="K116" s="14"/>
      <c r="L116" s="87"/>
    </row>
    <row r="117" spans="1:12" ht="24">
      <c r="A117" s="25"/>
      <c r="B117" s="26"/>
      <c r="C117" s="24"/>
      <c r="D117" s="54" t="s">
        <v>194</v>
      </c>
      <c r="E117" s="108" t="s">
        <v>215</v>
      </c>
      <c r="F117" s="87"/>
      <c r="G117" s="73"/>
      <c r="H117" s="14"/>
      <c r="I117" s="73"/>
      <c r="J117" s="14"/>
      <c r="K117" s="14"/>
      <c r="L117" s="87"/>
    </row>
    <row r="118" spans="1:12" ht="12.75">
      <c r="A118" s="25"/>
      <c r="B118" s="26"/>
      <c r="C118" s="24"/>
      <c r="D118" s="54" t="s">
        <v>194</v>
      </c>
      <c r="E118" s="55" t="s">
        <v>216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f>A111+1</f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f>SUM(K120:K126)</f>
        <v>258.12</v>
      </c>
      <c r="L119" s="88"/>
    </row>
    <row r="120" spans="1:12" ht="12.75">
      <c r="A120" s="25"/>
      <c r="B120" s="26"/>
      <c r="C120" s="24"/>
      <c r="D120" s="54" t="s">
        <v>193</v>
      </c>
      <c r="E120" s="55" t="s">
        <v>195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196</v>
      </c>
      <c r="F121" s="87" t="s">
        <v>374</v>
      </c>
      <c r="G121" s="73">
        <v>43889</v>
      </c>
      <c r="H121" s="14" t="s">
        <v>410</v>
      </c>
      <c r="I121" s="73">
        <v>43906</v>
      </c>
      <c r="J121" s="14" t="s">
        <v>388</v>
      </c>
      <c r="K121" s="14">
        <v>258.12</v>
      </c>
      <c r="L121" s="87" t="s">
        <v>411</v>
      </c>
    </row>
    <row r="122" spans="1:12" ht="12.75">
      <c r="A122" s="25"/>
      <c r="B122" s="26"/>
      <c r="C122" s="24"/>
      <c r="D122" s="54" t="s">
        <v>193</v>
      </c>
      <c r="E122" s="55" t="s">
        <v>209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197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/>
      <c r="B124" s="26"/>
      <c r="C124" s="27"/>
      <c r="D124" s="54" t="s">
        <v>194</v>
      </c>
      <c r="E124" s="55" t="s">
        <v>213</v>
      </c>
      <c r="F124" s="87"/>
      <c r="G124" s="73"/>
      <c r="H124" s="14"/>
      <c r="I124" s="73"/>
      <c r="J124" s="14"/>
      <c r="K124" s="14"/>
      <c r="L124" s="87"/>
    </row>
    <row r="125" spans="1:12" ht="24">
      <c r="A125" s="25"/>
      <c r="B125" s="26"/>
      <c r="C125" s="24"/>
      <c r="D125" s="54" t="s">
        <v>194</v>
      </c>
      <c r="E125" s="108" t="s">
        <v>215</v>
      </c>
      <c r="F125" s="87"/>
      <c r="G125" s="73"/>
      <c r="H125" s="14"/>
      <c r="I125" s="73"/>
      <c r="J125" s="14"/>
      <c r="K125" s="14"/>
      <c r="L125" s="87"/>
    </row>
    <row r="126" spans="1:12" ht="12.75">
      <c r="A126" s="25"/>
      <c r="B126" s="26"/>
      <c r="C126" s="24"/>
      <c r="D126" s="54" t="s">
        <v>194</v>
      </c>
      <c r="E126" s="55" t="s">
        <v>216</v>
      </c>
      <c r="F126" s="87"/>
      <c r="G126" s="73"/>
      <c r="H126" s="14"/>
      <c r="I126" s="73"/>
      <c r="J126" s="14"/>
      <c r="K126" s="14"/>
      <c r="L126" s="87"/>
    </row>
    <row r="127" spans="1:12" ht="12.75">
      <c r="A127" s="25">
        <f>A119+1</f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f>SUM(K128:K134)</f>
        <v>0</v>
      </c>
      <c r="L127" s="88"/>
    </row>
    <row r="128" spans="1:12" ht="12.75">
      <c r="A128" s="25"/>
      <c r="B128" s="26"/>
      <c r="C128" s="24"/>
      <c r="D128" s="54" t="s">
        <v>193</v>
      </c>
      <c r="E128" s="55" t="s">
        <v>195</v>
      </c>
      <c r="F128" s="87"/>
      <c r="G128" s="73"/>
      <c r="H128" s="14"/>
      <c r="I128" s="73"/>
      <c r="J128" s="57"/>
      <c r="K128" s="14"/>
      <c r="L128" s="87"/>
    </row>
    <row r="129" spans="1:12" ht="12.75">
      <c r="A129" s="25"/>
      <c r="B129" s="26"/>
      <c r="C129" s="24"/>
      <c r="D129" s="54" t="s">
        <v>193</v>
      </c>
      <c r="E129" s="55" t="s">
        <v>196</v>
      </c>
      <c r="F129" s="87"/>
      <c r="G129" s="73"/>
      <c r="H129" s="99"/>
      <c r="I129" s="73"/>
      <c r="J129" s="57"/>
      <c r="K129" s="14"/>
      <c r="L129" s="87"/>
    </row>
    <row r="130" spans="1:12" ht="12.75">
      <c r="A130" s="25"/>
      <c r="B130" s="26"/>
      <c r="C130" s="24"/>
      <c r="D130" s="54" t="s">
        <v>193</v>
      </c>
      <c r="E130" s="55" t="s">
        <v>209</v>
      </c>
      <c r="F130" s="87"/>
      <c r="G130" s="73"/>
      <c r="H130" s="14"/>
      <c r="I130" s="73"/>
      <c r="J130" s="57"/>
      <c r="K130" s="14"/>
      <c r="L130" s="87"/>
    </row>
    <row r="131" spans="1:12" ht="12.75">
      <c r="A131" s="25"/>
      <c r="B131" s="26"/>
      <c r="C131" s="24"/>
      <c r="D131" s="54" t="s">
        <v>193</v>
      </c>
      <c r="E131" s="55" t="s">
        <v>197</v>
      </c>
      <c r="F131" s="87"/>
      <c r="G131" s="73"/>
      <c r="H131" s="14"/>
      <c r="I131" s="73"/>
      <c r="J131" s="14"/>
      <c r="K131" s="14"/>
      <c r="L131" s="87"/>
    </row>
    <row r="132" spans="1:12" ht="12.75">
      <c r="A132" s="25"/>
      <c r="B132" s="26"/>
      <c r="C132" s="27"/>
      <c r="D132" s="54" t="s">
        <v>194</v>
      </c>
      <c r="E132" s="55" t="s">
        <v>213</v>
      </c>
      <c r="F132" s="87"/>
      <c r="G132" s="73"/>
      <c r="H132" s="14"/>
      <c r="I132" s="73"/>
      <c r="J132" s="14"/>
      <c r="K132" s="14"/>
      <c r="L132" s="87"/>
    </row>
    <row r="133" spans="1:12" ht="24">
      <c r="A133" s="25"/>
      <c r="B133" s="26"/>
      <c r="C133" s="24"/>
      <c r="D133" s="54" t="s">
        <v>194</v>
      </c>
      <c r="E133" s="108" t="s">
        <v>215</v>
      </c>
      <c r="F133" s="87"/>
      <c r="G133" s="73"/>
      <c r="H133" s="14"/>
      <c r="I133" s="73"/>
      <c r="J133" s="14"/>
      <c r="K133" s="14"/>
      <c r="L133" s="87"/>
    </row>
    <row r="134" spans="1:12" ht="12.75">
      <c r="A134" s="25"/>
      <c r="B134" s="26"/>
      <c r="C134" s="24"/>
      <c r="D134" s="54" t="s">
        <v>194</v>
      </c>
      <c r="E134" s="55" t="s">
        <v>216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f>A127+1</f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f>SUM(K136:K142)</f>
        <v>0</v>
      </c>
      <c r="L135" s="88"/>
    </row>
    <row r="136" spans="1:12" ht="12.75">
      <c r="A136" s="25"/>
      <c r="B136" s="26"/>
      <c r="C136" s="24"/>
      <c r="D136" s="54" t="s">
        <v>193</v>
      </c>
      <c r="E136" s="55" t="s">
        <v>195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196</v>
      </c>
      <c r="F137" s="87"/>
      <c r="G137" s="73"/>
      <c r="H137" s="14"/>
      <c r="I137" s="73"/>
      <c r="J137" s="57"/>
      <c r="K137" s="14"/>
      <c r="L137" s="87"/>
    </row>
    <row r="138" spans="1:12" ht="12.75">
      <c r="A138" s="25"/>
      <c r="B138" s="26"/>
      <c r="C138" s="24"/>
      <c r="D138" s="54" t="s">
        <v>193</v>
      </c>
      <c r="E138" s="55" t="s">
        <v>209</v>
      </c>
      <c r="F138" s="87"/>
      <c r="G138" s="73"/>
      <c r="H138" s="14"/>
      <c r="I138" s="73"/>
      <c r="J138" s="57"/>
      <c r="K138" s="14"/>
      <c r="L138" s="87"/>
    </row>
    <row r="139" spans="1:12" ht="12.75">
      <c r="A139" s="25"/>
      <c r="B139" s="26"/>
      <c r="C139" s="24"/>
      <c r="D139" s="54" t="s">
        <v>193</v>
      </c>
      <c r="E139" s="55" t="s">
        <v>197</v>
      </c>
      <c r="F139" s="87"/>
      <c r="G139" s="73"/>
      <c r="H139" s="14"/>
      <c r="I139" s="73"/>
      <c r="J139" s="14"/>
      <c r="K139" s="14"/>
      <c r="L139" s="87"/>
    </row>
    <row r="140" spans="1:12" ht="12.75">
      <c r="A140" s="25"/>
      <c r="B140" s="26"/>
      <c r="C140" s="27"/>
      <c r="D140" s="54" t="s">
        <v>194</v>
      </c>
      <c r="E140" s="55" t="s">
        <v>213</v>
      </c>
      <c r="F140" s="87"/>
      <c r="G140" s="73"/>
      <c r="H140" s="14"/>
      <c r="I140" s="73"/>
      <c r="J140" s="14"/>
      <c r="K140" s="14"/>
      <c r="L140" s="87"/>
    </row>
    <row r="141" spans="1:12" ht="24">
      <c r="A141" s="25"/>
      <c r="B141" s="26"/>
      <c r="C141" s="24"/>
      <c r="D141" s="54" t="s">
        <v>194</v>
      </c>
      <c r="E141" s="108" t="s">
        <v>215</v>
      </c>
      <c r="F141" s="87"/>
      <c r="G141" s="73"/>
      <c r="H141" s="14"/>
      <c r="I141" s="73"/>
      <c r="J141" s="14"/>
      <c r="K141" s="14"/>
      <c r="L141" s="87"/>
    </row>
    <row r="142" spans="1:12" ht="12.75">
      <c r="A142" s="25"/>
      <c r="B142" s="26"/>
      <c r="C142" s="24"/>
      <c r="D142" s="54" t="s">
        <v>194</v>
      </c>
      <c r="E142" s="55" t="s">
        <v>216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f>A135+1</f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f>SUM(K144:K150)</f>
        <v>0</v>
      </c>
      <c r="L143" s="88"/>
    </row>
    <row r="144" spans="1:12" ht="12.75">
      <c r="A144" s="25"/>
      <c r="B144" s="26"/>
      <c r="C144" s="24"/>
      <c r="D144" s="54" t="s">
        <v>193</v>
      </c>
      <c r="E144" s="55" t="s">
        <v>195</v>
      </c>
      <c r="F144" s="87"/>
      <c r="G144" s="73"/>
      <c r="H144" s="14"/>
      <c r="I144" s="73"/>
      <c r="J144" s="14"/>
      <c r="K144" s="14"/>
      <c r="L144" s="87"/>
    </row>
    <row r="145" spans="1:12" ht="12.75">
      <c r="A145" s="25"/>
      <c r="B145" s="26"/>
      <c r="C145" s="24"/>
      <c r="D145" s="54" t="s">
        <v>193</v>
      </c>
      <c r="E145" s="55" t="s">
        <v>196</v>
      </c>
      <c r="F145" s="87"/>
      <c r="G145" s="73"/>
      <c r="H145" s="99"/>
      <c r="I145" s="73"/>
      <c r="J145" s="87"/>
      <c r="K145" s="14"/>
      <c r="L145" s="87"/>
    </row>
    <row r="146" spans="1:12" ht="12.75">
      <c r="A146" s="25"/>
      <c r="B146" s="26"/>
      <c r="C146" s="24"/>
      <c r="D146" s="54" t="s">
        <v>193</v>
      </c>
      <c r="E146" s="55" t="s">
        <v>209</v>
      </c>
      <c r="F146" s="87"/>
      <c r="G146" s="73"/>
      <c r="H146" s="14"/>
      <c r="I146" s="73"/>
      <c r="J146" s="57"/>
      <c r="K146" s="14"/>
      <c r="L146" s="87"/>
    </row>
    <row r="147" spans="1:12" ht="12.75">
      <c r="A147" s="25"/>
      <c r="B147" s="26"/>
      <c r="C147" s="24"/>
      <c r="D147" s="54" t="s">
        <v>193</v>
      </c>
      <c r="E147" s="55" t="s">
        <v>197</v>
      </c>
      <c r="F147" s="87"/>
      <c r="G147" s="73"/>
      <c r="H147" s="14"/>
      <c r="I147" s="73"/>
      <c r="J147" s="14"/>
      <c r="K147" s="14"/>
      <c r="L147" s="87"/>
    </row>
    <row r="148" spans="1:12" ht="12.75">
      <c r="A148" s="25"/>
      <c r="B148" s="26"/>
      <c r="C148" s="27"/>
      <c r="D148" s="54" t="s">
        <v>194</v>
      </c>
      <c r="E148" s="55" t="s">
        <v>213</v>
      </c>
      <c r="F148" s="87"/>
      <c r="G148" s="73"/>
      <c r="H148" s="14"/>
      <c r="I148" s="73"/>
      <c r="J148" s="14"/>
      <c r="K148" s="14"/>
      <c r="L148" s="87"/>
    </row>
    <row r="149" spans="1:12" ht="24">
      <c r="A149" s="25"/>
      <c r="B149" s="26"/>
      <c r="C149" s="24"/>
      <c r="D149" s="54" t="s">
        <v>194</v>
      </c>
      <c r="E149" s="108" t="s">
        <v>215</v>
      </c>
      <c r="F149" s="87"/>
      <c r="G149" s="73"/>
      <c r="H149" s="14"/>
      <c r="I149" s="73"/>
      <c r="J149" s="14"/>
      <c r="K149" s="14"/>
      <c r="L149" s="87"/>
    </row>
    <row r="150" spans="1:12" ht="12.75">
      <c r="A150" s="25"/>
      <c r="B150" s="26"/>
      <c r="C150" s="24"/>
      <c r="D150" s="54" t="s">
        <v>194</v>
      </c>
      <c r="E150" s="55" t="s">
        <v>216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f>A143+1</f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f>SUM(K152:K158)</f>
        <v>20.27</v>
      </c>
      <c r="L151" s="88"/>
    </row>
    <row r="152" spans="1:12" ht="12.75">
      <c r="A152" s="25"/>
      <c r="B152" s="26"/>
      <c r="C152" s="24"/>
      <c r="D152" s="54" t="s">
        <v>193</v>
      </c>
      <c r="E152" s="55" t="s">
        <v>195</v>
      </c>
      <c r="F152" s="87"/>
      <c r="G152" s="73"/>
      <c r="H152" s="57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196</v>
      </c>
      <c r="F153" s="87" t="s">
        <v>390</v>
      </c>
      <c r="G153" s="73">
        <v>43873</v>
      </c>
      <c r="H153" s="14" t="s">
        <v>391</v>
      </c>
      <c r="I153" s="73">
        <v>43906</v>
      </c>
      <c r="J153" s="57" t="s">
        <v>388</v>
      </c>
      <c r="K153" s="14">
        <v>20.27</v>
      </c>
      <c r="L153" s="87" t="s">
        <v>392</v>
      </c>
    </row>
    <row r="154" spans="1:12" ht="12.75">
      <c r="A154" s="25"/>
      <c r="B154" s="26"/>
      <c r="C154" s="24"/>
      <c r="D154" s="54" t="s">
        <v>193</v>
      </c>
      <c r="E154" s="55" t="s">
        <v>209</v>
      </c>
      <c r="F154" s="87"/>
      <c r="G154" s="73"/>
      <c r="H154" s="14"/>
      <c r="I154" s="73"/>
      <c r="J154" s="57"/>
      <c r="K154" s="14"/>
      <c r="L154" s="87"/>
    </row>
    <row r="155" spans="1:12" ht="12.75">
      <c r="A155" s="25"/>
      <c r="B155" s="26"/>
      <c r="C155" s="24"/>
      <c r="D155" s="54" t="s">
        <v>193</v>
      </c>
      <c r="E155" s="55" t="s">
        <v>197</v>
      </c>
      <c r="F155" s="87"/>
      <c r="G155" s="73"/>
      <c r="H155" s="14"/>
      <c r="I155" s="73"/>
      <c r="J155" s="14"/>
      <c r="K155" s="14"/>
      <c r="L155" s="87"/>
    </row>
    <row r="156" spans="1:12" ht="12.75">
      <c r="A156" s="25"/>
      <c r="B156" s="26"/>
      <c r="C156" s="27"/>
      <c r="D156" s="54" t="s">
        <v>194</v>
      </c>
      <c r="E156" s="55" t="s">
        <v>213</v>
      </c>
      <c r="F156" s="87"/>
      <c r="G156" s="73"/>
      <c r="H156" s="14"/>
      <c r="I156" s="73"/>
      <c r="J156" s="14"/>
      <c r="K156" s="14"/>
      <c r="L156" s="87"/>
    </row>
    <row r="157" spans="1:12" ht="24">
      <c r="A157" s="25"/>
      <c r="B157" s="26"/>
      <c r="C157" s="24"/>
      <c r="D157" s="54" t="s">
        <v>194</v>
      </c>
      <c r="E157" s="108" t="s">
        <v>215</v>
      </c>
      <c r="F157" s="87"/>
      <c r="G157" s="73"/>
      <c r="H157" s="14"/>
      <c r="I157" s="73"/>
      <c r="J157" s="14"/>
      <c r="K157" s="14"/>
      <c r="L157" s="87"/>
    </row>
    <row r="158" spans="1:12" ht="12.75">
      <c r="A158" s="25"/>
      <c r="B158" s="26"/>
      <c r="C158" s="24"/>
      <c r="D158" s="54" t="s">
        <v>194</v>
      </c>
      <c r="E158" s="55" t="s">
        <v>216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>
        <f>A151+1</f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f>SUM(K160:K166)</f>
        <v>0</v>
      </c>
      <c r="L159" s="88"/>
    </row>
    <row r="160" spans="1:12" ht="12.75">
      <c r="A160" s="25"/>
      <c r="B160" s="26"/>
      <c r="C160" s="24"/>
      <c r="D160" s="54" t="s">
        <v>193</v>
      </c>
      <c r="E160" s="55" t="s">
        <v>195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196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4"/>
      <c r="D162" s="54" t="s">
        <v>193</v>
      </c>
      <c r="E162" s="55" t="s">
        <v>209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193</v>
      </c>
      <c r="E163" s="55" t="s">
        <v>197</v>
      </c>
      <c r="F163" s="87"/>
      <c r="G163" s="73"/>
      <c r="H163" s="14"/>
      <c r="I163" s="73"/>
      <c r="J163" s="14"/>
      <c r="K163" s="14"/>
      <c r="L163" s="87"/>
    </row>
    <row r="164" spans="1:12" ht="12.75">
      <c r="A164" s="25"/>
      <c r="B164" s="26"/>
      <c r="C164" s="27"/>
      <c r="D164" s="54" t="s">
        <v>194</v>
      </c>
      <c r="E164" s="55" t="s">
        <v>213</v>
      </c>
      <c r="F164" s="87"/>
      <c r="G164" s="73"/>
      <c r="H164" s="14"/>
      <c r="I164" s="73"/>
      <c r="J164" s="14"/>
      <c r="K164" s="14"/>
      <c r="L164" s="87"/>
    </row>
    <row r="165" spans="1:12" ht="24">
      <c r="A165" s="25"/>
      <c r="B165" s="26"/>
      <c r="C165" s="24"/>
      <c r="D165" s="54" t="s">
        <v>194</v>
      </c>
      <c r="E165" s="108" t="s">
        <v>215</v>
      </c>
      <c r="F165" s="87"/>
      <c r="G165" s="73"/>
      <c r="H165" s="14"/>
      <c r="I165" s="73"/>
      <c r="J165" s="14"/>
      <c r="K165" s="14"/>
      <c r="L165" s="87"/>
    </row>
    <row r="166" spans="1:12" ht="12.75">
      <c r="A166" s="25"/>
      <c r="B166" s="26"/>
      <c r="C166" s="24"/>
      <c r="D166" s="54" t="s">
        <v>194</v>
      </c>
      <c r="E166" s="55" t="s">
        <v>216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f>A159+1</f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f>SUM(K168:K174)</f>
        <v>0</v>
      </c>
      <c r="L167" s="88"/>
    </row>
    <row r="168" spans="1:12" ht="12.75">
      <c r="A168" s="25"/>
      <c r="B168" s="26"/>
      <c r="C168" s="24"/>
      <c r="D168" s="54" t="s">
        <v>193</v>
      </c>
      <c r="E168" s="55" t="s">
        <v>195</v>
      </c>
      <c r="F168" s="87"/>
      <c r="G168" s="73"/>
      <c r="H168" s="57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196</v>
      </c>
      <c r="F169" s="87"/>
      <c r="G169" s="73"/>
      <c r="H169" s="14"/>
      <c r="I169" s="73"/>
      <c r="J169" s="57"/>
      <c r="K169" s="14"/>
      <c r="L169" s="87"/>
    </row>
    <row r="170" spans="1:12" ht="12.75">
      <c r="A170" s="25"/>
      <c r="B170" s="26"/>
      <c r="C170" s="24"/>
      <c r="D170" s="54" t="s">
        <v>193</v>
      </c>
      <c r="E170" s="55" t="s">
        <v>209</v>
      </c>
      <c r="F170" s="87"/>
      <c r="G170" s="73"/>
      <c r="H170" s="14"/>
      <c r="I170" s="73"/>
      <c r="J170" s="57"/>
      <c r="K170" s="14"/>
      <c r="L170" s="87"/>
    </row>
    <row r="171" spans="1:12" ht="12.75">
      <c r="A171" s="25"/>
      <c r="B171" s="26"/>
      <c r="C171" s="24"/>
      <c r="D171" s="54" t="s">
        <v>193</v>
      </c>
      <c r="E171" s="55" t="s">
        <v>197</v>
      </c>
      <c r="F171" s="87"/>
      <c r="G171" s="73"/>
      <c r="H171" s="14"/>
      <c r="I171" s="73"/>
      <c r="J171" s="14"/>
      <c r="K171" s="14"/>
      <c r="L171" s="87"/>
    </row>
    <row r="172" spans="1:12" ht="12.75">
      <c r="A172" s="25"/>
      <c r="B172" s="26"/>
      <c r="C172" s="27"/>
      <c r="D172" s="54" t="s">
        <v>194</v>
      </c>
      <c r="E172" s="55" t="s">
        <v>213</v>
      </c>
      <c r="F172" s="87"/>
      <c r="G172" s="73"/>
      <c r="H172" s="14"/>
      <c r="I172" s="73"/>
      <c r="J172" s="14"/>
      <c r="K172" s="14"/>
      <c r="L172" s="87"/>
    </row>
    <row r="173" spans="1:12" ht="24">
      <c r="A173" s="25"/>
      <c r="B173" s="26"/>
      <c r="C173" s="24"/>
      <c r="D173" s="54" t="s">
        <v>194</v>
      </c>
      <c r="E173" s="108" t="s">
        <v>215</v>
      </c>
      <c r="F173" s="87"/>
      <c r="G173" s="73"/>
      <c r="H173" s="14"/>
      <c r="I173" s="73"/>
      <c r="J173" s="14"/>
      <c r="K173" s="14"/>
      <c r="L173" s="87"/>
    </row>
    <row r="174" spans="1:12" ht="12.75">
      <c r="A174" s="25"/>
      <c r="B174" s="26"/>
      <c r="C174" s="24"/>
      <c r="D174" s="54" t="s">
        <v>194</v>
      </c>
      <c r="E174" s="55" t="s">
        <v>216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f>A167+1</f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f>SUM(K176:K182)</f>
        <v>0</v>
      </c>
      <c r="L175" s="88"/>
    </row>
    <row r="176" spans="1:12" ht="12.75">
      <c r="A176" s="25"/>
      <c r="B176" s="26"/>
      <c r="C176" s="24"/>
      <c r="D176" s="54" t="s">
        <v>193</v>
      </c>
      <c r="E176" s="55" t="s">
        <v>195</v>
      </c>
      <c r="F176" s="87"/>
      <c r="G176" s="73"/>
      <c r="H176" s="14"/>
      <c r="I176" s="73"/>
      <c r="J176" s="14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196</v>
      </c>
      <c r="F177" s="87"/>
      <c r="G177" s="73"/>
      <c r="H177" s="14"/>
      <c r="I177" s="73"/>
      <c r="J177" s="57"/>
      <c r="K177" s="14"/>
      <c r="L177" s="87"/>
    </row>
    <row r="178" spans="1:12" ht="12.75">
      <c r="A178" s="25"/>
      <c r="B178" s="26"/>
      <c r="C178" s="24"/>
      <c r="D178" s="54" t="s">
        <v>193</v>
      </c>
      <c r="E178" s="55" t="s">
        <v>209</v>
      </c>
      <c r="F178" s="87"/>
      <c r="G178" s="73"/>
      <c r="H178" s="14"/>
      <c r="I178" s="73"/>
      <c r="J178" s="57"/>
      <c r="K178" s="14"/>
      <c r="L178" s="87"/>
    </row>
    <row r="179" spans="1:12" ht="12.75">
      <c r="A179" s="25"/>
      <c r="B179" s="26"/>
      <c r="C179" s="24"/>
      <c r="D179" s="54" t="s">
        <v>193</v>
      </c>
      <c r="E179" s="55" t="s">
        <v>197</v>
      </c>
      <c r="F179" s="87"/>
      <c r="G179" s="73"/>
      <c r="H179" s="14"/>
      <c r="I179" s="73"/>
      <c r="J179" s="14"/>
      <c r="K179" s="14"/>
      <c r="L179" s="87"/>
    </row>
    <row r="180" spans="1:12" ht="12.75">
      <c r="A180" s="25"/>
      <c r="B180" s="26"/>
      <c r="C180" s="27"/>
      <c r="D180" s="54" t="s">
        <v>194</v>
      </c>
      <c r="E180" s="55" t="s">
        <v>213</v>
      </c>
      <c r="F180" s="87"/>
      <c r="G180" s="73"/>
      <c r="H180" s="14"/>
      <c r="I180" s="73"/>
      <c r="J180" s="14"/>
      <c r="K180" s="14"/>
      <c r="L180" s="87"/>
    </row>
    <row r="181" spans="1:12" ht="24">
      <c r="A181" s="25"/>
      <c r="B181" s="26"/>
      <c r="C181" s="24"/>
      <c r="D181" s="54" t="s">
        <v>194</v>
      </c>
      <c r="E181" s="108" t="s">
        <v>215</v>
      </c>
      <c r="F181" s="87"/>
      <c r="G181" s="73"/>
      <c r="H181" s="14"/>
      <c r="I181" s="73"/>
      <c r="J181" s="14"/>
      <c r="K181" s="14"/>
      <c r="L181" s="87"/>
    </row>
    <row r="182" spans="1:12" ht="12.75">
      <c r="A182" s="25"/>
      <c r="B182" s="26"/>
      <c r="C182" s="24"/>
      <c r="D182" s="54" t="s">
        <v>194</v>
      </c>
      <c r="E182" s="55" t="s">
        <v>216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f>A175+1</f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f>SUM(K184:K190)</f>
        <v>0</v>
      </c>
      <c r="L183" s="88"/>
    </row>
    <row r="184" spans="1:12" ht="12.75">
      <c r="A184" s="25"/>
      <c r="B184" s="26"/>
      <c r="C184" s="24"/>
      <c r="D184" s="54" t="s">
        <v>193</v>
      </c>
      <c r="E184" s="55" t="s">
        <v>195</v>
      </c>
      <c r="F184" s="87"/>
      <c r="G184" s="73"/>
      <c r="H184" s="14"/>
      <c r="I184" s="73"/>
      <c r="J184" s="14"/>
      <c r="K184" s="14"/>
      <c r="L184" s="87"/>
    </row>
    <row r="185" spans="1:12" ht="12.75">
      <c r="A185" s="25"/>
      <c r="B185" s="26"/>
      <c r="C185" s="24"/>
      <c r="D185" s="54" t="s">
        <v>193</v>
      </c>
      <c r="E185" s="55" t="s">
        <v>196</v>
      </c>
      <c r="F185" s="87"/>
      <c r="G185" s="73"/>
      <c r="H185" s="14"/>
      <c r="I185" s="73"/>
      <c r="J185" s="57"/>
      <c r="K185" s="14"/>
      <c r="L185" s="87"/>
    </row>
    <row r="186" spans="1:12" ht="12.75">
      <c r="A186" s="25"/>
      <c r="B186" s="26"/>
      <c r="C186" s="24"/>
      <c r="D186" s="54" t="s">
        <v>193</v>
      </c>
      <c r="E186" s="55" t="s">
        <v>209</v>
      </c>
      <c r="F186" s="87"/>
      <c r="G186" s="73"/>
      <c r="H186" s="14"/>
      <c r="I186" s="73"/>
      <c r="J186" s="57"/>
      <c r="K186" s="14"/>
      <c r="L186" s="87"/>
    </row>
    <row r="187" spans="1:12" ht="12.75">
      <c r="A187" s="25"/>
      <c r="B187" s="26"/>
      <c r="C187" s="24"/>
      <c r="D187" s="54" t="s">
        <v>193</v>
      </c>
      <c r="E187" s="55" t="s">
        <v>197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5"/>
      <c r="B188" s="26"/>
      <c r="C188" s="27"/>
      <c r="D188" s="54" t="s">
        <v>194</v>
      </c>
      <c r="E188" s="55" t="s">
        <v>213</v>
      </c>
      <c r="F188" s="87"/>
      <c r="G188" s="73"/>
      <c r="H188" s="14"/>
      <c r="I188" s="73"/>
      <c r="J188" s="14"/>
      <c r="K188" s="14"/>
      <c r="L188" s="87"/>
    </row>
    <row r="189" spans="1:12" ht="24">
      <c r="A189" s="25"/>
      <c r="B189" s="26"/>
      <c r="C189" s="24"/>
      <c r="D189" s="54" t="s">
        <v>194</v>
      </c>
      <c r="E189" s="108" t="s">
        <v>215</v>
      </c>
      <c r="F189" s="87"/>
      <c r="G189" s="73"/>
      <c r="H189" s="14"/>
      <c r="I189" s="73"/>
      <c r="J189" s="14"/>
      <c r="K189" s="14"/>
      <c r="L189" s="87"/>
    </row>
    <row r="190" spans="1:12" ht="12.75">
      <c r="A190" s="25"/>
      <c r="B190" s="26"/>
      <c r="C190" s="24"/>
      <c r="D190" s="54" t="s">
        <v>194</v>
      </c>
      <c r="E190" s="55" t="s">
        <v>216</v>
      </c>
      <c r="F190" s="87"/>
      <c r="G190" s="73"/>
      <c r="H190" s="14"/>
      <c r="I190" s="73"/>
      <c r="J190" s="14"/>
      <c r="K190" s="14"/>
      <c r="L190" s="87"/>
    </row>
    <row r="191" spans="1:12" ht="12.75">
      <c r="A191" s="156" t="s">
        <v>204</v>
      </c>
      <c r="B191" s="156"/>
      <c r="C191" s="156"/>
      <c r="D191" s="29"/>
      <c r="E191" s="29"/>
      <c r="F191" s="90"/>
      <c r="G191" s="74"/>
      <c r="H191" s="29"/>
      <c r="I191" s="74"/>
      <c r="J191" s="29"/>
      <c r="K191" s="29">
        <f>SUM(K15+K23+K31+K39+K47+K55+K63+K71+K79+K87+K95+K103+K111+K119+K127+K135+K143+K151+K159+K167+K175+K183)</f>
        <v>3416.36</v>
      </c>
      <c r="L191" s="90"/>
    </row>
    <row r="192" spans="1:12" ht="12.75">
      <c r="A192" s="157"/>
      <c r="B192" s="158"/>
      <c r="C192" s="159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>
      <c r="A193" s="153" t="s">
        <v>214</v>
      </c>
      <c r="B193" s="154"/>
      <c r="C193" s="155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f>A183+1</f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f>SUM(K195:K201)</f>
        <v>932.65</v>
      </c>
      <c r="L194" s="88"/>
    </row>
    <row r="195" spans="1:12" ht="12.75">
      <c r="A195" s="25"/>
      <c r="B195" s="26"/>
      <c r="C195" s="24"/>
      <c r="D195" s="54" t="s">
        <v>193</v>
      </c>
      <c r="E195" s="55" t="s">
        <v>195</v>
      </c>
      <c r="F195" s="87"/>
      <c r="G195" s="73"/>
      <c r="H195" s="14"/>
      <c r="I195" s="73"/>
      <c r="J195" s="14"/>
      <c r="K195" s="14"/>
      <c r="L195" s="87"/>
    </row>
    <row r="196" spans="1:12" ht="24">
      <c r="A196" s="25"/>
      <c r="B196" s="26"/>
      <c r="C196" s="24"/>
      <c r="D196" s="54" t="s">
        <v>193</v>
      </c>
      <c r="E196" s="55" t="s">
        <v>196</v>
      </c>
      <c r="F196" s="116" t="s">
        <v>433</v>
      </c>
      <c r="G196" s="114" t="s">
        <v>434</v>
      </c>
      <c r="H196" s="115" t="s">
        <v>435</v>
      </c>
      <c r="I196" s="114" t="s">
        <v>418</v>
      </c>
      <c r="J196" s="118" t="s">
        <v>419</v>
      </c>
      <c r="K196" s="14">
        <v>932.65</v>
      </c>
      <c r="L196" s="116" t="s">
        <v>436</v>
      </c>
    </row>
    <row r="197" spans="1:12" ht="12.75">
      <c r="A197" s="25"/>
      <c r="B197" s="26"/>
      <c r="C197" s="24"/>
      <c r="D197" s="54" t="s">
        <v>193</v>
      </c>
      <c r="E197" s="55" t="s">
        <v>209</v>
      </c>
      <c r="F197" s="87"/>
      <c r="G197" s="73"/>
      <c r="H197" s="14"/>
      <c r="I197" s="73"/>
      <c r="J197" s="57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197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/>
      <c r="B199" s="26"/>
      <c r="C199" s="27"/>
      <c r="D199" s="54" t="s">
        <v>194</v>
      </c>
      <c r="E199" s="55" t="s">
        <v>213</v>
      </c>
      <c r="F199" s="87"/>
      <c r="G199" s="73"/>
      <c r="H199" s="14"/>
      <c r="I199" s="73"/>
      <c r="J199" s="14"/>
      <c r="K199" s="14"/>
      <c r="L199" s="87"/>
    </row>
    <row r="200" spans="1:12" ht="24">
      <c r="A200" s="25"/>
      <c r="B200" s="26"/>
      <c r="C200" s="24"/>
      <c r="D200" s="54" t="s">
        <v>194</v>
      </c>
      <c r="E200" s="108" t="s">
        <v>215</v>
      </c>
      <c r="F200" s="87"/>
      <c r="G200" s="73"/>
      <c r="H200" s="14"/>
      <c r="I200" s="73"/>
      <c r="J200" s="14"/>
      <c r="K200" s="14"/>
      <c r="L200" s="87"/>
    </row>
    <row r="201" spans="1:12" ht="12.75">
      <c r="A201" s="25"/>
      <c r="B201" s="26"/>
      <c r="C201" s="24"/>
      <c r="D201" s="54" t="s">
        <v>194</v>
      </c>
      <c r="E201" s="55" t="s">
        <v>216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>
        <f>A194+1</f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f>SUM(K203:K209)</f>
        <v>1047.04</v>
      </c>
      <c r="L202" s="88"/>
    </row>
    <row r="203" spans="1:12" ht="12.75">
      <c r="A203" s="25"/>
      <c r="B203" s="26"/>
      <c r="C203" s="24"/>
      <c r="D203" s="54" t="s">
        <v>193</v>
      </c>
      <c r="E203" s="55" t="s">
        <v>195</v>
      </c>
      <c r="F203" s="87"/>
      <c r="G203" s="73"/>
      <c r="H203" s="14"/>
      <c r="I203" s="73"/>
      <c r="J203" s="14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196</v>
      </c>
      <c r="F204" s="87" t="s">
        <v>425</v>
      </c>
      <c r="G204" s="73">
        <v>43886</v>
      </c>
      <c r="H204" s="14" t="s">
        <v>410</v>
      </c>
      <c r="I204" s="73">
        <v>43906</v>
      </c>
      <c r="J204" s="57" t="s">
        <v>388</v>
      </c>
      <c r="K204" s="14">
        <v>1047.04</v>
      </c>
      <c r="L204" s="87" t="s">
        <v>437</v>
      </c>
    </row>
    <row r="205" spans="1:12" ht="12.75">
      <c r="A205" s="25"/>
      <c r="B205" s="26"/>
      <c r="C205" s="24"/>
      <c r="D205" s="54" t="s">
        <v>193</v>
      </c>
      <c r="E205" s="55" t="s">
        <v>209</v>
      </c>
      <c r="F205" s="87"/>
      <c r="G205" s="73"/>
      <c r="H205" s="14"/>
      <c r="I205" s="73"/>
      <c r="J205" s="57"/>
      <c r="K205" s="14"/>
      <c r="L205" s="87"/>
    </row>
    <row r="206" spans="1:12" ht="12.75">
      <c r="A206" s="25"/>
      <c r="B206" s="26"/>
      <c r="C206" s="24"/>
      <c r="D206" s="54" t="s">
        <v>193</v>
      </c>
      <c r="E206" s="55" t="s">
        <v>197</v>
      </c>
      <c r="F206" s="87"/>
      <c r="G206" s="73"/>
      <c r="H206" s="14"/>
      <c r="I206" s="73"/>
      <c r="J206" s="14"/>
      <c r="K206" s="14"/>
      <c r="L206" s="87"/>
    </row>
    <row r="207" spans="1:12" ht="12.75">
      <c r="A207" s="25"/>
      <c r="B207" s="26"/>
      <c r="C207" s="27"/>
      <c r="D207" s="54" t="s">
        <v>194</v>
      </c>
      <c r="E207" s="55" t="s">
        <v>213</v>
      </c>
      <c r="F207" s="87"/>
      <c r="G207" s="73"/>
      <c r="H207" s="14"/>
      <c r="I207" s="73"/>
      <c r="J207" s="14"/>
      <c r="K207" s="14"/>
      <c r="L207" s="87"/>
    </row>
    <row r="208" spans="1:12" ht="24">
      <c r="A208" s="25"/>
      <c r="B208" s="26"/>
      <c r="C208" s="24"/>
      <c r="D208" s="54" t="s">
        <v>194</v>
      </c>
      <c r="E208" s="108" t="s">
        <v>215</v>
      </c>
      <c r="F208" s="87"/>
      <c r="G208" s="73"/>
      <c r="H208" s="14"/>
      <c r="I208" s="73"/>
      <c r="J208" s="14"/>
      <c r="K208" s="14"/>
      <c r="L208" s="87"/>
    </row>
    <row r="209" spans="1:12" ht="12.75">
      <c r="A209" s="25"/>
      <c r="B209" s="26"/>
      <c r="C209" s="24"/>
      <c r="D209" s="54" t="s">
        <v>194</v>
      </c>
      <c r="E209" s="55" t="s">
        <v>216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f>A202+1</f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f>SUM(K211:K217)</f>
        <v>0</v>
      </c>
      <c r="L210" s="88"/>
    </row>
    <row r="211" spans="1:12" ht="12.75">
      <c r="A211" s="25"/>
      <c r="B211" s="26"/>
      <c r="C211" s="24"/>
      <c r="D211" s="54" t="s">
        <v>193</v>
      </c>
      <c r="E211" s="55" t="s">
        <v>195</v>
      </c>
      <c r="F211" s="87"/>
      <c r="G211" s="73"/>
      <c r="H211" s="14"/>
      <c r="I211" s="73"/>
      <c r="J211" s="14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196</v>
      </c>
      <c r="F212" s="87"/>
      <c r="G212" s="73"/>
      <c r="H212" s="99"/>
      <c r="I212" s="73"/>
      <c r="J212" s="87"/>
      <c r="K212" s="14"/>
      <c r="L212" s="87"/>
    </row>
    <row r="213" spans="1:12" ht="12.75">
      <c r="A213" s="25"/>
      <c r="B213" s="26"/>
      <c r="C213" s="24"/>
      <c r="D213" s="54" t="s">
        <v>193</v>
      </c>
      <c r="E213" s="55" t="s">
        <v>209</v>
      </c>
      <c r="F213" s="87"/>
      <c r="G213" s="73"/>
      <c r="H213" s="14"/>
      <c r="I213" s="73"/>
      <c r="J213" s="57"/>
      <c r="K213" s="14"/>
      <c r="L213" s="87"/>
    </row>
    <row r="214" spans="1:12" ht="12.75">
      <c r="A214" s="25"/>
      <c r="B214" s="26"/>
      <c r="C214" s="24"/>
      <c r="D214" s="54" t="s">
        <v>193</v>
      </c>
      <c r="E214" s="55" t="s">
        <v>197</v>
      </c>
      <c r="F214" s="87"/>
      <c r="G214" s="73"/>
      <c r="H214" s="14"/>
      <c r="I214" s="73"/>
      <c r="J214" s="14"/>
      <c r="K214" s="14"/>
      <c r="L214" s="87"/>
    </row>
    <row r="215" spans="1:12" ht="12.75">
      <c r="A215" s="25"/>
      <c r="B215" s="26"/>
      <c r="C215" s="27"/>
      <c r="D215" s="54" t="s">
        <v>194</v>
      </c>
      <c r="E215" s="55" t="s">
        <v>213</v>
      </c>
      <c r="F215" s="87"/>
      <c r="G215" s="73"/>
      <c r="H215" s="14"/>
      <c r="I215" s="73"/>
      <c r="J215" s="14"/>
      <c r="K215" s="14"/>
      <c r="L215" s="87"/>
    </row>
    <row r="216" spans="1:12" ht="24">
      <c r="A216" s="25"/>
      <c r="B216" s="26"/>
      <c r="C216" s="24"/>
      <c r="D216" s="54" t="s">
        <v>194</v>
      </c>
      <c r="E216" s="108" t="s">
        <v>215</v>
      </c>
      <c r="F216" s="87"/>
      <c r="G216" s="73"/>
      <c r="H216" s="14"/>
      <c r="I216" s="73"/>
      <c r="J216" s="14"/>
      <c r="K216" s="14"/>
      <c r="L216" s="87"/>
    </row>
    <row r="217" spans="1:12" ht="12.75">
      <c r="A217" s="25"/>
      <c r="B217" s="26"/>
      <c r="C217" s="24"/>
      <c r="D217" s="54" t="s">
        <v>194</v>
      </c>
      <c r="E217" s="55" t="s">
        <v>216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f>A210+1</f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f>SUM(K219:K225)</f>
        <v>130.55</v>
      </c>
      <c r="L218" s="88"/>
    </row>
    <row r="219" spans="1:12" ht="12.75">
      <c r="A219" s="25"/>
      <c r="B219" s="26"/>
      <c r="C219" s="24"/>
      <c r="D219" s="54" t="s">
        <v>193</v>
      </c>
      <c r="E219" s="55" t="s">
        <v>195</v>
      </c>
      <c r="F219" s="87"/>
      <c r="G219" s="73"/>
      <c r="H219" s="14"/>
      <c r="I219" s="73"/>
      <c r="J219" s="14"/>
      <c r="K219" s="14"/>
      <c r="L219" s="87"/>
    </row>
    <row r="220" spans="1:12" ht="12.75">
      <c r="A220" s="25"/>
      <c r="B220" s="26"/>
      <c r="C220" s="24"/>
      <c r="D220" s="54" t="s">
        <v>193</v>
      </c>
      <c r="E220" s="55" t="s">
        <v>196</v>
      </c>
      <c r="F220" s="87" t="s">
        <v>372</v>
      </c>
      <c r="G220" s="73">
        <v>43876</v>
      </c>
      <c r="H220" s="99" t="s">
        <v>240</v>
      </c>
      <c r="I220" s="73">
        <v>43906</v>
      </c>
      <c r="J220" s="87" t="s">
        <v>388</v>
      </c>
      <c r="K220" s="14">
        <v>130.55</v>
      </c>
      <c r="L220" s="87" t="s">
        <v>437</v>
      </c>
    </row>
    <row r="221" spans="1:12" ht="12.75">
      <c r="A221" s="25"/>
      <c r="B221" s="26"/>
      <c r="C221" s="24"/>
      <c r="D221" s="54" t="s">
        <v>193</v>
      </c>
      <c r="E221" s="55" t="s">
        <v>209</v>
      </c>
      <c r="F221" s="87"/>
      <c r="G221" s="73"/>
      <c r="H221" s="14"/>
      <c r="I221" s="73"/>
      <c r="J221" s="57"/>
      <c r="K221" s="14"/>
      <c r="L221" s="87"/>
    </row>
    <row r="222" spans="1:12" ht="12.75">
      <c r="A222" s="25"/>
      <c r="B222" s="26"/>
      <c r="C222" s="24"/>
      <c r="D222" s="54" t="s">
        <v>193</v>
      </c>
      <c r="E222" s="55" t="s">
        <v>197</v>
      </c>
      <c r="F222" s="87"/>
      <c r="G222" s="73"/>
      <c r="H222" s="14"/>
      <c r="I222" s="73"/>
      <c r="J222" s="14"/>
      <c r="K222" s="14"/>
      <c r="L222" s="87"/>
    </row>
    <row r="223" spans="1:12" ht="12.75">
      <c r="A223" s="25"/>
      <c r="B223" s="26"/>
      <c r="C223" s="27"/>
      <c r="D223" s="54" t="s">
        <v>194</v>
      </c>
      <c r="E223" s="55" t="s">
        <v>213</v>
      </c>
      <c r="F223" s="87"/>
      <c r="G223" s="73"/>
      <c r="H223" s="14"/>
      <c r="I223" s="73"/>
      <c r="J223" s="14"/>
      <c r="K223" s="14"/>
      <c r="L223" s="87"/>
    </row>
    <row r="224" spans="1:12" ht="24">
      <c r="A224" s="25"/>
      <c r="B224" s="26"/>
      <c r="C224" s="24"/>
      <c r="D224" s="54" t="s">
        <v>194</v>
      </c>
      <c r="E224" s="108" t="s">
        <v>215</v>
      </c>
      <c r="F224" s="87"/>
      <c r="G224" s="73"/>
      <c r="H224" s="14"/>
      <c r="I224" s="73"/>
      <c r="J224" s="14"/>
      <c r="K224" s="14"/>
      <c r="L224" s="87"/>
    </row>
    <row r="225" spans="1:12" ht="12.75">
      <c r="A225" s="25"/>
      <c r="B225" s="26"/>
      <c r="C225" s="24"/>
      <c r="D225" s="54" t="s">
        <v>194</v>
      </c>
      <c r="E225" s="55" t="s">
        <v>216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f>A218+1</f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f>SUM(K227:K233)</f>
        <v>205.13</v>
      </c>
      <c r="L226" s="88"/>
    </row>
    <row r="227" spans="1:12" ht="12.75">
      <c r="A227" s="25"/>
      <c r="B227" s="26"/>
      <c r="C227" s="24"/>
      <c r="D227" s="54" t="s">
        <v>193</v>
      </c>
      <c r="E227" s="55" t="s">
        <v>195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196</v>
      </c>
      <c r="F228" s="87" t="s">
        <v>438</v>
      </c>
      <c r="G228" s="73">
        <v>43875</v>
      </c>
      <c r="H228" s="99" t="s">
        <v>240</v>
      </c>
      <c r="I228" s="73">
        <v>43906</v>
      </c>
      <c r="J228" s="87" t="s">
        <v>388</v>
      </c>
      <c r="K228" s="14">
        <v>205.13</v>
      </c>
      <c r="L228" s="87" t="s">
        <v>341</v>
      </c>
    </row>
    <row r="229" spans="1:12" ht="12.75">
      <c r="A229" s="25"/>
      <c r="B229" s="26"/>
      <c r="C229" s="24"/>
      <c r="D229" s="54" t="s">
        <v>193</v>
      </c>
      <c r="E229" s="55" t="s">
        <v>209</v>
      </c>
      <c r="F229" s="87"/>
      <c r="G229" s="73"/>
      <c r="H229" s="14"/>
      <c r="I229" s="73"/>
      <c r="J229" s="57"/>
      <c r="K229" s="14"/>
      <c r="L229" s="87"/>
    </row>
    <row r="230" spans="1:12" ht="12.75">
      <c r="A230" s="25"/>
      <c r="B230" s="26"/>
      <c r="C230" s="24"/>
      <c r="D230" s="54" t="s">
        <v>193</v>
      </c>
      <c r="E230" s="55" t="s">
        <v>197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/>
      <c r="B231" s="26"/>
      <c r="C231" s="27"/>
      <c r="D231" s="54" t="s">
        <v>194</v>
      </c>
      <c r="E231" s="55" t="s">
        <v>213</v>
      </c>
      <c r="F231" s="87"/>
      <c r="G231" s="73"/>
      <c r="H231" s="14"/>
      <c r="I231" s="73"/>
      <c r="J231" s="14"/>
      <c r="K231" s="14"/>
      <c r="L231" s="87"/>
    </row>
    <row r="232" spans="1:12" ht="24">
      <c r="A232" s="25"/>
      <c r="B232" s="26"/>
      <c r="C232" s="24"/>
      <c r="D232" s="54" t="s">
        <v>194</v>
      </c>
      <c r="E232" s="108" t="s">
        <v>215</v>
      </c>
      <c r="F232" s="87"/>
      <c r="G232" s="73"/>
      <c r="H232" s="14"/>
      <c r="I232" s="73"/>
      <c r="J232" s="14"/>
      <c r="K232" s="14"/>
      <c r="L232" s="87"/>
    </row>
    <row r="233" spans="1:12" ht="12.75">
      <c r="A233" s="25"/>
      <c r="B233" s="26"/>
      <c r="C233" s="24"/>
      <c r="D233" s="54" t="s">
        <v>194</v>
      </c>
      <c r="E233" s="55" t="s">
        <v>216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f>A226+1</f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f>SUM(K235:K241)</f>
        <v>0</v>
      </c>
      <c r="L234" s="88"/>
    </row>
    <row r="235" spans="1:12" ht="12.75">
      <c r="A235" s="25"/>
      <c r="B235" s="26"/>
      <c r="C235" s="24"/>
      <c r="D235" s="54" t="s">
        <v>193</v>
      </c>
      <c r="E235" s="55" t="s">
        <v>195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196</v>
      </c>
      <c r="F236" s="87"/>
      <c r="G236" s="73"/>
      <c r="H236" s="99"/>
      <c r="I236" s="73"/>
      <c r="J236" s="87"/>
      <c r="K236" s="14"/>
      <c r="L236" s="87"/>
    </row>
    <row r="237" spans="1:12" ht="12.75">
      <c r="A237" s="25"/>
      <c r="B237" s="26"/>
      <c r="C237" s="24"/>
      <c r="D237" s="54" t="s">
        <v>193</v>
      </c>
      <c r="E237" s="55" t="s">
        <v>209</v>
      </c>
      <c r="F237" s="87"/>
      <c r="G237" s="73"/>
      <c r="H237" s="14"/>
      <c r="I237" s="73"/>
      <c r="J237" s="57"/>
      <c r="K237" s="14"/>
      <c r="L237" s="87"/>
    </row>
    <row r="238" spans="1:12" ht="12.75">
      <c r="A238" s="25"/>
      <c r="B238" s="26"/>
      <c r="C238" s="24"/>
      <c r="D238" s="54" t="s">
        <v>193</v>
      </c>
      <c r="E238" s="55" t="s">
        <v>197</v>
      </c>
      <c r="F238" s="87"/>
      <c r="G238" s="73"/>
      <c r="H238" s="14"/>
      <c r="I238" s="73"/>
      <c r="J238" s="57"/>
      <c r="K238" s="14"/>
      <c r="L238" s="87"/>
    </row>
    <row r="239" spans="1:12" ht="12.75">
      <c r="A239" s="25"/>
      <c r="B239" s="26"/>
      <c r="C239" s="27"/>
      <c r="D239" s="54" t="s">
        <v>194</v>
      </c>
      <c r="E239" s="55" t="s">
        <v>213</v>
      </c>
      <c r="F239" s="87"/>
      <c r="G239" s="73"/>
      <c r="H239" s="14"/>
      <c r="I239" s="73"/>
      <c r="J239" s="14"/>
      <c r="K239" s="14"/>
      <c r="L239" s="87"/>
    </row>
    <row r="240" spans="1:12" ht="24">
      <c r="A240" s="25"/>
      <c r="B240" s="26"/>
      <c r="C240" s="24"/>
      <c r="D240" s="54" t="s">
        <v>194</v>
      </c>
      <c r="E240" s="108" t="s">
        <v>215</v>
      </c>
      <c r="F240" s="87"/>
      <c r="G240" s="73"/>
      <c r="H240" s="14"/>
      <c r="I240" s="73"/>
      <c r="J240" s="14"/>
      <c r="K240" s="14"/>
      <c r="L240" s="87"/>
    </row>
    <row r="241" spans="1:12" ht="12.75">
      <c r="A241" s="25"/>
      <c r="B241" s="26"/>
      <c r="C241" s="24"/>
      <c r="D241" s="54" t="s">
        <v>194</v>
      </c>
      <c r="E241" s="55" t="s">
        <v>216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f>A234+1</f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f>SUM(K243:K249)</f>
        <v>866.53</v>
      </c>
      <c r="L242" s="88"/>
    </row>
    <row r="243" spans="1:12" ht="12.75">
      <c r="A243" s="25"/>
      <c r="B243" s="26"/>
      <c r="C243" s="24"/>
      <c r="D243" s="54" t="s">
        <v>193</v>
      </c>
      <c r="E243" s="55" t="s">
        <v>195</v>
      </c>
      <c r="F243" s="73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196</v>
      </c>
      <c r="F244" s="87" t="s">
        <v>287</v>
      </c>
      <c r="G244" s="73">
        <v>43887</v>
      </c>
      <c r="H244" s="99" t="s">
        <v>240</v>
      </c>
      <c r="I244" s="73">
        <v>43906</v>
      </c>
      <c r="J244" s="87" t="s">
        <v>388</v>
      </c>
      <c r="K244" s="14">
        <v>866.53</v>
      </c>
      <c r="L244" s="87" t="s">
        <v>341</v>
      </c>
    </row>
    <row r="245" spans="1:12" ht="12.75">
      <c r="A245" s="25"/>
      <c r="B245" s="26"/>
      <c r="C245" s="24"/>
      <c r="D245" s="54" t="s">
        <v>193</v>
      </c>
      <c r="E245" s="55" t="s">
        <v>209</v>
      </c>
      <c r="F245" s="87"/>
      <c r="G245" s="73"/>
      <c r="H245" s="14"/>
      <c r="I245" s="73"/>
      <c r="J245" s="57"/>
      <c r="K245" s="14"/>
      <c r="L245" s="87"/>
    </row>
    <row r="246" spans="1:12" ht="12.75">
      <c r="A246" s="25"/>
      <c r="B246" s="26"/>
      <c r="C246" s="24"/>
      <c r="D246" s="54" t="s">
        <v>193</v>
      </c>
      <c r="E246" s="55" t="s">
        <v>197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/>
      <c r="B247" s="26"/>
      <c r="C247" s="27"/>
      <c r="D247" s="54" t="s">
        <v>194</v>
      </c>
      <c r="E247" s="55" t="s">
        <v>213</v>
      </c>
      <c r="F247" s="87"/>
      <c r="G247" s="73"/>
      <c r="H247" s="14"/>
      <c r="I247" s="73"/>
      <c r="J247" s="14"/>
      <c r="K247" s="14"/>
      <c r="L247" s="87"/>
    </row>
    <row r="248" spans="1:12" ht="24">
      <c r="A248" s="25"/>
      <c r="B248" s="26"/>
      <c r="C248" s="24"/>
      <c r="D248" s="54" t="s">
        <v>194</v>
      </c>
      <c r="E248" s="108" t="s">
        <v>215</v>
      </c>
      <c r="F248" s="87"/>
      <c r="G248" s="73"/>
      <c r="H248" s="14"/>
      <c r="I248" s="73"/>
      <c r="J248" s="14"/>
      <c r="K248" s="14"/>
      <c r="L248" s="87"/>
    </row>
    <row r="249" spans="1:12" ht="12.75">
      <c r="A249" s="25"/>
      <c r="B249" s="26"/>
      <c r="C249" s="24"/>
      <c r="D249" s="54" t="s">
        <v>194</v>
      </c>
      <c r="E249" s="55" t="s">
        <v>216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>
        <f>A242+1</f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f>SUM(K251:K257)</f>
        <v>0</v>
      </c>
      <c r="L250" s="88"/>
    </row>
    <row r="251" spans="1:12" ht="12.75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196</v>
      </c>
      <c r="F252" s="87"/>
      <c r="G252" s="73"/>
      <c r="H252" s="99"/>
      <c r="I252" s="73"/>
      <c r="J252" s="87"/>
      <c r="K252" s="14"/>
      <c r="L252" s="87"/>
    </row>
    <row r="253" spans="1:12" ht="12.75">
      <c r="A253" s="25"/>
      <c r="B253" s="26"/>
      <c r="C253" s="24"/>
      <c r="D253" s="54" t="s">
        <v>193</v>
      </c>
      <c r="E253" s="55" t="s">
        <v>209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/>
      <c r="B255" s="26"/>
      <c r="C255" s="27"/>
      <c r="D255" s="54" t="s">
        <v>194</v>
      </c>
      <c r="E255" s="55" t="s">
        <v>213</v>
      </c>
      <c r="F255" s="87"/>
      <c r="G255" s="73"/>
      <c r="H255" s="14"/>
      <c r="I255" s="73"/>
      <c r="J255" s="14"/>
      <c r="K255" s="14"/>
      <c r="L255" s="87"/>
    </row>
    <row r="256" spans="1:12" ht="24">
      <c r="A256" s="25"/>
      <c r="B256" s="26"/>
      <c r="C256" s="24"/>
      <c r="D256" s="54" t="s">
        <v>194</v>
      </c>
      <c r="E256" s="108" t="s">
        <v>215</v>
      </c>
      <c r="F256" s="87"/>
      <c r="G256" s="73"/>
      <c r="H256" s="14"/>
      <c r="I256" s="73"/>
      <c r="J256" s="14"/>
      <c r="K256" s="14"/>
      <c r="L256" s="87"/>
    </row>
    <row r="257" spans="1:12" ht="12.75">
      <c r="A257" s="25"/>
      <c r="B257" s="26"/>
      <c r="C257" s="24"/>
      <c r="D257" s="54" t="s">
        <v>194</v>
      </c>
      <c r="E257" s="55" t="s">
        <v>216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f>A250+1</f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f>SUM(K259:K265)</f>
        <v>0</v>
      </c>
      <c r="L258" s="88"/>
    </row>
    <row r="259" spans="1:12" ht="12.75">
      <c r="A259" s="25"/>
      <c r="B259" s="26"/>
      <c r="C259" s="2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196</v>
      </c>
      <c r="F260" s="87"/>
      <c r="G260" s="73"/>
      <c r="H260" s="99"/>
      <c r="I260" s="73"/>
      <c r="J260" s="87"/>
      <c r="K260" s="14"/>
      <c r="L260" s="87"/>
    </row>
    <row r="261" spans="1:12" ht="12.75">
      <c r="A261" s="25"/>
      <c r="B261" s="26"/>
      <c r="C261" s="24"/>
      <c r="D261" s="54" t="s">
        <v>193</v>
      </c>
      <c r="E261" s="55" t="s">
        <v>209</v>
      </c>
      <c r="F261" s="87"/>
      <c r="G261" s="73"/>
      <c r="H261" s="14"/>
      <c r="I261" s="73"/>
      <c r="J261" s="57"/>
      <c r="K261" s="14"/>
      <c r="L261" s="87"/>
    </row>
    <row r="262" spans="1:12" ht="12.75">
      <c r="A262" s="25"/>
      <c r="B262" s="26"/>
      <c r="C262" s="24"/>
      <c r="D262" s="54" t="s">
        <v>193</v>
      </c>
      <c r="E262" s="55" t="s">
        <v>197</v>
      </c>
      <c r="F262" s="87"/>
      <c r="G262" s="73"/>
      <c r="H262" s="14"/>
      <c r="I262" s="73"/>
      <c r="J262" s="14"/>
      <c r="K262" s="14"/>
      <c r="L262" s="87"/>
    </row>
    <row r="263" spans="1:12" ht="12.75">
      <c r="A263" s="25"/>
      <c r="B263" s="26"/>
      <c r="C263" s="27"/>
      <c r="D263" s="54" t="s">
        <v>194</v>
      </c>
      <c r="E263" s="55" t="s">
        <v>213</v>
      </c>
      <c r="F263" s="87"/>
      <c r="G263" s="73"/>
      <c r="H263" s="14"/>
      <c r="I263" s="73"/>
      <c r="J263" s="14"/>
      <c r="K263" s="14"/>
      <c r="L263" s="87"/>
    </row>
    <row r="264" spans="1:12" ht="24">
      <c r="A264" s="25"/>
      <c r="B264" s="26"/>
      <c r="C264" s="24"/>
      <c r="D264" s="54" t="s">
        <v>194</v>
      </c>
      <c r="E264" s="108" t="s">
        <v>215</v>
      </c>
      <c r="F264" s="87"/>
      <c r="G264" s="73"/>
      <c r="H264" s="14"/>
      <c r="I264" s="73"/>
      <c r="J264" s="14"/>
      <c r="K264" s="14"/>
      <c r="L264" s="87"/>
    </row>
    <row r="265" spans="1:12" ht="12.75">
      <c r="A265" s="25"/>
      <c r="B265" s="26"/>
      <c r="C265" s="24"/>
      <c r="D265" s="54" t="s">
        <v>194</v>
      </c>
      <c r="E265" s="55" t="s">
        <v>216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f>A258+1</f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f>SUM(K267:K273)</f>
        <v>0</v>
      </c>
      <c r="L266" s="88"/>
    </row>
    <row r="267" spans="1:12" ht="12.75">
      <c r="A267" s="25"/>
      <c r="B267" s="26"/>
      <c r="C267" s="24"/>
      <c r="D267" s="54" t="s">
        <v>193</v>
      </c>
      <c r="E267" s="55" t="s">
        <v>195</v>
      </c>
      <c r="F267" s="87"/>
      <c r="G267" s="73"/>
      <c r="H267" s="57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196</v>
      </c>
      <c r="F268" s="87"/>
      <c r="G268" s="73"/>
      <c r="H268" s="99"/>
      <c r="I268" s="73"/>
      <c r="J268" s="87"/>
      <c r="K268" s="14"/>
      <c r="L268" s="87"/>
    </row>
    <row r="269" spans="1:12" ht="12.75">
      <c r="A269" s="25"/>
      <c r="B269" s="26"/>
      <c r="C269" s="24"/>
      <c r="D269" s="54" t="s">
        <v>193</v>
      </c>
      <c r="E269" s="55" t="s">
        <v>209</v>
      </c>
      <c r="F269" s="87"/>
      <c r="G269" s="73"/>
      <c r="H269" s="14"/>
      <c r="I269" s="73"/>
      <c r="J269" s="57"/>
      <c r="K269" s="14"/>
      <c r="L269" s="87"/>
    </row>
    <row r="270" spans="1:12" ht="12.75">
      <c r="A270" s="25"/>
      <c r="B270" s="26"/>
      <c r="C270" s="2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/>
      <c r="B271" s="26"/>
      <c r="C271" s="27"/>
      <c r="D271" s="54" t="s">
        <v>194</v>
      </c>
      <c r="E271" s="55" t="s">
        <v>213</v>
      </c>
      <c r="F271" s="87"/>
      <c r="G271" s="73"/>
      <c r="H271" s="14"/>
      <c r="I271" s="73"/>
      <c r="J271" s="14"/>
      <c r="K271" s="14"/>
      <c r="L271" s="87"/>
    </row>
    <row r="272" spans="1:12" ht="24">
      <c r="A272" s="25"/>
      <c r="B272" s="26"/>
      <c r="C272" s="24"/>
      <c r="D272" s="54" t="s">
        <v>194</v>
      </c>
      <c r="E272" s="108" t="s">
        <v>215</v>
      </c>
      <c r="F272" s="87"/>
      <c r="G272" s="73"/>
      <c r="H272" s="14"/>
      <c r="I272" s="73"/>
      <c r="J272" s="14"/>
      <c r="K272" s="14"/>
      <c r="L272" s="87"/>
    </row>
    <row r="273" spans="1:12" ht="12.75">
      <c r="A273" s="25"/>
      <c r="B273" s="26"/>
      <c r="C273" s="24"/>
      <c r="D273" s="54" t="s">
        <v>194</v>
      </c>
      <c r="E273" s="55" t="s">
        <v>216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f>A266+1</f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f>SUM(K275:K281)</f>
        <v>0</v>
      </c>
      <c r="L274" s="88"/>
    </row>
    <row r="275" spans="1:12" ht="12.75">
      <c r="A275" s="25"/>
      <c r="B275" s="26"/>
      <c r="C275" s="24"/>
      <c r="D275" s="54" t="s">
        <v>193</v>
      </c>
      <c r="E275" s="55" t="s">
        <v>195</v>
      </c>
      <c r="F275" s="87"/>
      <c r="G275" s="73"/>
      <c r="H275" s="57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196</v>
      </c>
      <c r="F276" s="87"/>
      <c r="G276" s="73"/>
      <c r="H276" s="99"/>
      <c r="I276" s="73"/>
      <c r="J276" s="87"/>
      <c r="K276" s="14"/>
      <c r="L276" s="87"/>
    </row>
    <row r="277" spans="1:12" ht="12.75">
      <c r="A277" s="25"/>
      <c r="B277" s="26"/>
      <c r="C277" s="24"/>
      <c r="D277" s="54" t="s">
        <v>193</v>
      </c>
      <c r="E277" s="55" t="s">
        <v>209</v>
      </c>
      <c r="F277" s="87"/>
      <c r="G277" s="73"/>
      <c r="H277" s="14"/>
      <c r="I277" s="73"/>
      <c r="J277" s="57"/>
      <c r="K277" s="14"/>
      <c r="L277" s="87"/>
    </row>
    <row r="278" spans="1:12" ht="12.75">
      <c r="A278" s="25"/>
      <c r="B278" s="26"/>
      <c r="C278" s="24"/>
      <c r="D278" s="54" t="s">
        <v>193</v>
      </c>
      <c r="E278" s="55" t="s">
        <v>197</v>
      </c>
      <c r="F278" s="87"/>
      <c r="G278" s="73"/>
      <c r="H278" s="14"/>
      <c r="I278" s="73"/>
      <c r="J278" s="14"/>
      <c r="K278" s="14"/>
      <c r="L278" s="87"/>
    </row>
    <row r="279" spans="1:12" ht="12.75">
      <c r="A279" s="25"/>
      <c r="B279" s="26"/>
      <c r="C279" s="27"/>
      <c r="D279" s="54" t="s">
        <v>194</v>
      </c>
      <c r="E279" s="55" t="s">
        <v>213</v>
      </c>
      <c r="F279" s="87"/>
      <c r="G279" s="73"/>
      <c r="H279" s="14"/>
      <c r="I279" s="73"/>
      <c r="J279" s="14"/>
      <c r="K279" s="14"/>
      <c r="L279" s="87"/>
    </row>
    <row r="280" spans="1:12" ht="24">
      <c r="A280" s="25"/>
      <c r="B280" s="26"/>
      <c r="C280" s="24"/>
      <c r="D280" s="54" t="s">
        <v>194</v>
      </c>
      <c r="E280" s="108" t="s">
        <v>215</v>
      </c>
      <c r="F280" s="87"/>
      <c r="G280" s="73"/>
      <c r="H280" s="14"/>
      <c r="I280" s="73"/>
      <c r="J280" s="14"/>
      <c r="K280" s="14"/>
      <c r="L280" s="87"/>
    </row>
    <row r="281" spans="1:12" ht="12.75">
      <c r="A281" s="25"/>
      <c r="B281" s="26"/>
      <c r="C281" s="24"/>
      <c r="D281" s="54" t="s">
        <v>194</v>
      </c>
      <c r="E281" s="55" t="s">
        <v>216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f>A274+1</f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f>SUM(K283:K289)</f>
        <v>0</v>
      </c>
      <c r="L282" s="88"/>
    </row>
    <row r="283" spans="1:12" ht="12.75">
      <c r="A283" s="25"/>
      <c r="B283" s="26"/>
      <c r="C283" s="24"/>
      <c r="D283" s="54" t="s">
        <v>193</v>
      </c>
      <c r="E283" s="55" t="s">
        <v>195</v>
      </c>
      <c r="F283" s="87"/>
      <c r="G283" s="73"/>
      <c r="H283" s="14"/>
      <c r="I283" s="73"/>
      <c r="J283" s="14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196</v>
      </c>
      <c r="F284" s="87"/>
      <c r="G284" s="73"/>
      <c r="H284" s="99"/>
      <c r="I284" s="73"/>
      <c r="J284" s="87"/>
      <c r="K284" s="14"/>
      <c r="L284" s="87"/>
    </row>
    <row r="285" spans="1:12" ht="12.75">
      <c r="A285" s="25"/>
      <c r="B285" s="26"/>
      <c r="C285" s="24"/>
      <c r="D285" s="54" t="s">
        <v>193</v>
      </c>
      <c r="E285" s="55" t="s">
        <v>209</v>
      </c>
      <c r="F285" s="87"/>
      <c r="G285" s="73"/>
      <c r="H285" s="14"/>
      <c r="I285" s="73"/>
      <c r="J285" s="57"/>
      <c r="K285" s="14"/>
      <c r="L285" s="87"/>
    </row>
    <row r="286" spans="1:12" ht="12.75">
      <c r="A286" s="25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14"/>
      <c r="K286" s="14"/>
      <c r="L286" s="87"/>
    </row>
    <row r="287" spans="1:12" ht="12.75">
      <c r="A287" s="25"/>
      <c r="B287" s="26"/>
      <c r="C287" s="27"/>
      <c r="D287" s="54" t="s">
        <v>194</v>
      </c>
      <c r="E287" s="55" t="s">
        <v>213</v>
      </c>
      <c r="F287" s="87"/>
      <c r="G287" s="73"/>
      <c r="H287" s="14"/>
      <c r="I287" s="73"/>
      <c r="J287" s="14"/>
      <c r="K287" s="14"/>
      <c r="L287" s="87"/>
    </row>
    <row r="288" spans="1:12" ht="24">
      <c r="A288" s="25"/>
      <c r="B288" s="26"/>
      <c r="C288" s="24"/>
      <c r="D288" s="54" t="s">
        <v>194</v>
      </c>
      <c r="E288" s="108" t="s">
        <v>215</v>
      </c>
      <c r="F288" s="87"/>
      <c r="G288" s="73"/>
      <c r="H288" s="14"/>
      <c r="I288" s="73"/>
      <c r="J288" s="14"/>
      <c r="K288" s="14"/>
      <c r="L288" s="87"/>
    </row>
    <row r="289" spans="1:12" ht="12.75">
      <c r="A289" s="25"/>
      <c r="B289" s="26"/>
      <c r="C289" s="24"/>
      <c r="D289" s="54" t="s">
        <v>194</v>
      </c>
      <c r="E289" s="55" t="s">
        <v>216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f>A282+1</f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f>SUM(K291:K297)</f>
        <v>0</v>
      </c>
      <c r="L290" s="88"/>
    </row>
    <row r="291" spans="1:12" ht="12.75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196</v>
      </c>
      <c r="F292" s="87"/>
      <c r="G292" s="73"/>
      <c r="H292" s="99"/>
      <c r="I292" s="73"/>
      <c r="J292" s="87"/>
      <c r="K292" s="14"/>
      <c r="L292" s="87"/>
    </row>
    <row r="293" spans="1:12" ht="12.75">
      <c r="A293" s="25"/>
      <c r="B293" s="26"/>
      <c r="C293" s="24"/>
      <c r="D293" s="54" t="s">
        <v>193</v>
      </c>
      <c r="E293" s="55" t="s">
        <v>209</v>
      </c>
      <c r="F293" s="87"/>
      <c r="G293" s="73"/>
      <c r="H293" s="14"/>
      <c r="I293" s="73"/>
      <c r="J293" s="57"/>
      <c r="K293" s="14"/>
      <c r="L293" s="87"/>
    </row>
    <row r="294" spans="1:12" ht="12.75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/>
      <c r="B295" s="26"/>
      <c r="C295" s="27"/>
      <c r="D295" s="54" t="s">
        <v>194</v>
      </c>
      <c r="E295" s="55" t="s">
        <v>213</v>
      </c>
      <c r="F295" s="87"/>
      <c r="G295" s="73"/>
      <c r="H295" s="14"/>
      <c r="I295" s="73"/>
      <c r="J295" s="14"/>
      <c r="K295" s="14"/>
      <c r="L295" s="87"/>
    </row>
    <row r="296" spans="1:12" ht="24">
      <c r="A296" s="25"/>
      <c r="B296" s="26"/>
      <c r="C296" s="24"/>
      <c r="D296" s="54" t="s">
        <v>194</v>
      </c>
      <c r="E296" s="108" t="s">
        <v>215</v>
      </c>
      <c r="F296" s="87"/>
      <c r="G296" s="73"/>
      <c r="H296" s="14"/>
      <c r="I296" s="73"/>
      <c r="J296" s="14"/>
      <c r="K296" s="14"/>
      <c r="L296" s="87"/>
    </row>
    <row r="297" spans="1:12" ht="12.75">
      <c r="A297" s="25"/>
      <c r="B297" s="26"/>
      <c r="C297" s="24"/>
      <c r="D297" s="54" t="s">
        <v>194</v>
      </c>
      <c r="E297" s="55" t="s">
        <v>216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f>A290+1</f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f>SUM(K299:K305)</f>
        <v>0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/>
      <c r="G299" s="73"/>
      <c r="H299" s="14"/>
      <c r="I299" s="73"/>
      <c r="J299" s="14"/>
      <c r="K299" s="14"/>
      <c r="L299" s="87"/>
    </row>
    <row r="300" spans="1:12" ht="12.75">
      <c r="A300" s="25"/>
      <c r="B300" s="26"/>
      <c r="C300" s="24"/>
      <c r="D300" s="54" t="s">
        <v>193</v>
      </c>
      <c r="E300" s="55" t="s">
        <v>196</v>
      </c>
      <c r="F300" s="116"/>
      <c r="G300" s="73"/>
      <c r="H300" s="99"/>
      <c r="I300" s="73"/>
      <c r="J300" s="57"/>
      <c r="K300" s="14"/>
      <c r="L300" s="87"/>
    </row>
    <row r="301" spans="1:12" ht="12.75">
      <c r="A301" s="25"/>
      <c r="B301" s="26"/>
      <c r="C301" s="24"/>
      <c r="D301" s="54" t="s">
        <v>193</v>
      </c>
      <c r="E301" s="55" t="s">
        <v>209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213</v>
      </c>
      <c r="F303" s="87"/>
      <c r="G303" s="73"/>
      <c r="H303" s="14"/>
      <c r="I303" s="73"/>
      <c r="J303" s="14"/>
      <c r="K303" s="14"/>
      <c r="L303" s="87"/>
    </row>
    <row r="304" spans="1:12" ht="24">
      <c r="A304" s="25"/>
      <c r="B304" s="26"/>
      <c r="C304" s="24"/>
      <c r="D304" s="54" t="s">
        <v>194</v>
      </c>
      <c r="E304" s="108" t="s">
        <v>215</v>
      </c>
      <c r="F304" s="87"/>
      <c r="G304" s="73"/>
      <c r="H304" s="14"/>
      <c r="I304" s="73"/>
      <c r="J304" s="14"/>
      <c r="K304" s="14"/>
      <c r="L304" s="87"/>
    </row>
    <row r="305" spans="1:12" ht="12.75">
      <c r="A305" s="25"/>
      <c r="B305" s="26"/>
      <c r="C305" s="24"/>
      <c r="D305" s="54" t="s">
        <v>194</v>
      </c>
      <c r="E305" s="55" t="s">
        <v>216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f>SUM(K307:K313)</f>
        <v>122.61</v>
      </c>
      <c r="L306" s="88"/>
    </row>
    <row r="307" spans="1:12" ht="12.75">
      <c r="A307" s="25"/>
      <c r="B307" s="26"/>
      <c r="C307" s="24"/>
      <c r="D307" s="54" t="s">
        <v>193</v>
      </c>
      <c r="E307" s="55" t="s">
        <v>195</v>
      </c>
      <c r="F307" s="87"/>
      <c r="G307" s="73"/>
      <c r="H307" s="14"/>
      <c r="I307" s="73"/>
      <c r="J307" s="57"/>
      <c r="K307" s="14"/>
      <c r="L307" s="87"/>
    </row>
    <row r="308" spans="1:12" ht="12.75">
      <c r="A308" s="25"/>
      <c r="B308" s="26"/>
      <c r="C308" s="24"/>
      <c r="D308" s="54" t="s">
        <v>193</v>
      </c>
      <c r="E308" s="55" t="s">
        <v>196</v>
      </c>
      <c r="F308" s="123" t="s">
        <v>379</v>
      </c>
      <c r="G308" s="123" t="s">
        <v>380</v>
      </c>
      <c r="H308" s="128" t="s">
        <v>381</v>
      </c>
      <c r="I308" s="124">
        <v>11040</v>
      </c>
      <c r="J308" s="125" t="s">
        <v>382</v>
      </c>
      <c r="K308" s="127">
        <v>122.61</v>
      </c>
      <c r="L308" s="123" t="s">
        <v>412</v>
      </c>
    </row>
    <row r="309" spans="1:12" ht="12.75">
      <c r="A309" s="25"/>
      <c r="B309" s="26"/>
      <c r="C309" s="24"/>
      <c r="D309" s="54" t="s">
        <v>193</v>
      </c>
      <c r="E309" s="55" t="s">
        <v>209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193</v>
      </c>
      <c r="E310" s="55" t="s">
        <v>197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213</v>
      </c>
      <c r="F311" s="87"/>
      <c r="G311" s="73"/>
      <c r="H311" s="120"/>
      <c r="I311" s="73"/>
      <c r="J311" s="57"/>
      <c r="K311" s="14"/>
      <c r="L311" s="87"/>
    </row>
    <row r="312" spans="1:12" ht="24">
      <c r="A312" s="25"/>
      <c r="B312" s="26"/>
      <c r="C312" s="24"/>
      <c r="D312" s="54" t="s">
        <v>194</v>
      </c>
      <c r="E312" s="108" t="s">
        <v>215</v>
      </c>
      <c r="F312" s="87"/>
      <c r="G312" s="73"/>
      <c r="H312" s="14"/>
      <c r="I312" s="73"/>
      <c r="J312" s="14"/>
      <c r="K312" s="14"/>
      <c r="L312" s="87"/>
    </row>
    <row r="313" spans="1:12" ht="12.75">
      <c r="A313" s="25"/>
      <c r="B313" s="26"/>
      <c r="C313" s="24"/>
      <c r="D313" s="54" t="s">
        <v>194</v>
      </c>
      <c r="E313" s="55" t="s">
        <v>216</v>
      </c>
      <c r="F313" s="87"/>
      <c r="G313" s="73"/>
      <c r="H313" s="14"/>
      <c r="I313" s="73"/>
      <c r="J313" s="14"/>
      <c r="K313" s="14"/>
      <c r="L313" s="87"/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f>SUM(K315:K321)</f>
        <v>350.9</v>
      </c>
      <c r="L314" s="88"/>
    </row>
    <row r="315" spans="1:12" ht="12.75">
      <c r="A315" s="25"/>
      <c r="B315" s="26"/>
      <c r="C315" s="24"/>
      <c r="D315" s="54" t="s">
        <v>193</v>
      </c>
      <c r="E315" s="55" t="s">
        <v>195</v>
      </c>
      <c r="F315" s="87"/>
      <c r="G315" s="73"/>
      <c r="H315" s="57"/>
      <c r="I315" s="73"/>
      <c r="J315" s="57"/>
      <c r="K315" s="14"/>
      <c r="L315" s="87"/>
    </row>
    <row r="316" spans="1:12" ht="24">
      <c r="A316" s="25"/>
      <c r="B316" s="26"/>
      <c r="C316" s="24"/>
      <c r="D316" s="54" t="s">
        <v>193</v>
      </c>
      <c r="E316" s="55" t="s">
        <v>196</v>
      </c>
      <c r="F316" s="87" t="s">
        <v>292</v>
      </c>
      <c r="G316" s="73">
        <v>43878</v>
      </c>
      <c r="H316" s="99" t="s">
        <v>387</v>
      </c>
      <c r="I316" s="73">
        <v>43906</v>
      </c>
      <c r="J316" s="57" t="s">
        <v>388</v>
      </c>
      <c r="K316" s="14">
        <v>350.9</v>
      </c>
      <c r="L316" s="116" t="s">
        <v>439</v>
      </c>
    </row>
    <row r="317" spans="1:12" ht="12.75">
      <c r="A317" s="25"/>
      <c r="B317" s="26"/>
      <c r="C317" s="24"/>
      <c r="D317" s="54" t="s">
        <v>193</v>
      </c>
      <c r="E317" s="55" t="s">
        <v>209</v>
      </c>
      <c r="F317" s="87"/>
      <c r="G317" s="73"/>
      <c r="H317" s="14"/>
      <c r="I317" s="73"/>
      <c r="J317" s="14"/>
      <c r="K317" s="14"/>
      <c r="L317" s="87"/>
    </row>
    <row r="318" spans="1:12" ht="12.75">
      <c r="A318" s="25"/>
      <c r="B318" s="26"/>
      <c r="C318" s="24"/>
      <c r="D318" s="54" t="s">
        <v>193</v>
      </c>
      <c r="E318" s="55" t="s">
        <v>197</v>
      </c>
      <c r="F318" s="87"/>
      <c r="G318" s="73"/>
      <c r="H318" s="14"/>
      <c r="I318" s="73"/>
      <c r="J318" s="14"/>
      <c r="K318" s="14"/>
      <c r="L318" s="87"/>
    </row>
    <row r="319" spans="1:12" ht="12.75">
      <c r="A319" s="25"/>
      <c r="B319" s="26"/>
      <c r="C319" s="27"/>
      <c r="D319" s="54" t="s">
        <v>194</v>
      </c>
      <c r="E319" s="55" t="s">
        <v>213</v>
      </c>
      <c r="F319" s="87"/>
      <c r="G319" s="73"/>
      <c r="H319" s="120"/>
      <c r="I319" s="73"/>
      <c r="J319" s="57"/>
      <c r="K319" s="14"/>
      <c r="L319" s="87"/>
    </row>
    <row r="320" spans="1:12" ht="24">
      <c r="A320" s="25"/>
      <c r="B320" s="26"/>
      <c r="C320" s="24"/>
      <c r="D320" s="54" t="s">
        <v>194</v>
      </c>
      <c r="E320" s="108" t="s">
        <v>215</v>
      </c>
      <c r="F320" s="87"/>
      <c r="G320" s="73"/>
      <c r="H320" s="14"/>
      <c r="I320" s="73"/>
      <c r="J320" s="14"/>
      <c r="K320" s="14"/>
      <c r="L320" s="87"/>
    </row>
    <row r="321" spans="1:12" ht="12.75">
      <c r="A321" s="25"/>
      <c r="B321" s="26"/>
      <c r="C321" s="24"/>
      <c r="D321" s="54" t="s">
        <v>194</v>
      </c>
      <c r="E321" s="55" t="s">
        <v>216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f>A314+1</f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f>SUM(K323:K329)</f>
        <v>1007.54</v>
      </c>
      <c r="L322" s="88"/>
    </row>
    <row r="323" spans="1:12" ht="12.75">
      <c r="A323" s="25"/>
      <c r="B323" s="26"/>
      <c r="C323" s="24"/>
      <c r="D323" s="54" t="s">
        <v>193</v>
      </c>
      <c r="E323" s="55" t="s">
        <v>195</v>
      </c>
      <c r="F323" s="87"/>
      <c r="G323" s="73"/>
      <c r="H323" s="14"/>
      <c r="I323" s="73"/>
      <c r="J323" s="14"/>
      <c r="K323" s="14"/>
      <c r="L323" s="87"/>
    </row>
    <row r="324" spans="1:12" ht="12.75">
      <c r="A324" s="25"/>
      <c r="B324" s="26"/>
      <c r="C324" s="24"/>
      <c r="D324" s="54" t="s">
        <v>193</v>
      </c>
      <c r="E324" s="55" t="s">
        <v>196</v>
      </c>
      <c r="F324" s="116" t="s">
        <v>379</v>
      </c>
      <c r="G324" s="114">
        <v>43896</v>
      </c>
      <c r="H324" s="120" t="s">
        <v>381</v>
      </c>
      <c r="I324" s="114">
        <v>43913</v>
      </c>
      <c r="J324" s="118" t="s">
        <v>382</v>
      </c>
      <c r="K324" s="14">
        <v>1007.54</v>
      </c>
      <c r="L324" s="116" t="s">
        <v>414</v>
      </c>
    </row>
    <row r="325" spans="1:12" ht="12.75">
      <c r="A325" s="25"/>
      <c r="B325" s="26"/>
      <c r="C325" s="24"/>
      <c r="D325" s="54" t="s">
        <v>193</v>
      </c>
      <c r="E325" s="55" t="s">
        <v>209</v>
      </c>
      <c r="F325" s="87"/>
      <c r="G325" s="73"/>
      <c r="H325" s="14"/>
      <c r="I325" s="73"/>
      <c r="J325" s="57"/>
      <c r="K325" s="14"/>
      <c r="L325" s="87"/>
    </row>
    <row r="326" spans="1:12" ht="12.75">
      <c r="A326" s="25"/>
      <c r="B326" s="26"/>
      <c r="C326" s="24"/>
      <c r="D326" s="54" t="s">
        <v>193</v>
      </c>
      <c r="E326" s="55" t="s">
        <v>197</v>
      </c>
      <c r="F326" s="87"/>
      <c r="G326" s="73"/>
      <c r="H326" s="120"/>
      <c r="I326" s="73"/>
      <c r="J326" s="57"/>
      <c r="K326" s="14"/>
      <c r="L326" s="87"/>
    </row>
    <row r="327" spans="1:12" ht="12.75">
      <c r="A327" s="25"/>
      <c r="B327" s="26"/>
      <c r="C327" s="27"/>
      <c r="D327" s="54" t="s">
        <v>194</v>
      </c>
      <c r="E327" s="55" t="s">
        <v>213</v>
      </c>
      <c r="F327" s="87"/>
      <c r="G327" s="73"/>
      <c r="H327" s="14"/>
      <c r="I327" s="73"/>
      <c r="J327" s="14"/>
      <c r="K327" s="14"/>
      <c r="L327" s="87"/>
    </row>
    <row r="328" spans="1:12" ht="24">
      <c r="A328" s="25"/>
      <c r="B328" s="26"/>
      <c r="C328" s="24"/>
      <c r="D328" s="54" t="s">
        <v>194</v>
      </c>
      <c r="E328" s="108" t="s">
        <v>215</v>
      </c>
      <c r="F328" s="87"/>
      <c r="G328" s="73"/>
      <c r="H328" s="14"/>
      <c r="I328" s="73"/>
      <c r="J328" s="14"/>
      <c r="K328" s="14"/>
      <c r="L328" s="87"/>
    </row>
    <row r="329" spans="1:12" ht="12.75">
      <c r="A329" s="25"/>
      <c r="B329" s="26"/>
      <c r="C329" s="24"/>
      <c r="D329" s="54" t="s">
        <v>194</v>
      </c>
      <c r="E329" s="55" t="s">
        <v>216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f>A322+1</f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f>SUM(K331:K337)</f>
        <v>3295.74</v>
      </c>
      <c r="L330" s="88"/>
    </row>
    <row r="331" spans="1:12" ht="12.75">
      <c r="A331" s="25"/>
      <c r="B331" s="26"/>
      <c r="C331" s="24"/>
      <c r="D331" s="54" t="s">
        <v>193</v>
      </c>
      <c r="E331" s="55" t="s">
        <v>195</v>
      </c>
      <c r="F331" s="87"/>
      <c r="G331" s="73"/>
      <c r="H331" s="14"/>
      <c r="I331" s="73"/>
      <c r="J331" s="14"/>
      <c r="K331" s="14"/>
      <c r="L331" s="87"/>
    </row>
    <row r="332" spans="1:12" ht="24">
      <c r="A332" s="25"/>
      <c r="B332" s="26"/>
      <c r="C332" s="24"/>
      <c r="D332" s="54" t="s">
        <v>193</v>
      </c>
      <c r="E332" s="55" t="s">
        <v>196</v>
      </c>
      <c r="F332" s="123" t="s">
        <v>415</v>
      </c>
      <c r="G332" s="124" t="s">
        <v>416</v>
      </c>
      <c r="H332" s="122" t="s">
        <v>417</v>
      </c>
      <c r="I332" s="124" t="s">
        <v>418</v>
      </c>
      <c r="J332" s="123" t="s">
        <v>419</v>
      </c>
      <c r="K332" s="127">
        <v>3295.74</v>
      </c>
      <c r="L332" s="123" t="s">
        <v>420</v>
      </c>
    </row>
    <row r="333" spans="1:12" ht="12.75">
      <c r="A333" s="25"/>
      <c r="B333" s="26"/>
      <c r="C333" s="24"/>
      <c r="D333" s="54" t="s">
        <v>193</v>
      </c>
      <c r="E333" s="55" t="s">
        <v>209</v>
      </c>
      <c r="F333" s="87"/>
      <c r="G333" s="73"/>
      <c r="H333" s="14"/>
      <c r="I333" s="73"/>
      <c r="J333" s="87"/>
      <c r="K333" s="14"/>
      <c r="L333" s="116"/>
    </row>
    <row r="334" spans="1:12" ht="12.75">
      <c r="A334" s="25"/>
      <c r="B334" s="26"/>
      <c r="C334" s="24"/>
      <c r="D334" s="54" t="s">
        <v>193</v>
      </c>
      <c r="E334" s="55" t="s">
        <v>197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/>
      <c r="B335" s="26"/>
      <c r="C335" s="27"/>
      <c r="D335" s="54" t="s">
        <v>194</v>
      </c>
      <c r="E335" s="55" t="s">
        <v>213</v>
      </c>
      <c r="F335" s="87"/>
      <c r="G335" s="73"/>
      <c r="H335" s="14"/>
      <c r="I335" s="73"/>
      <c r="J335" s="14"/>
      <c r="K335" s="14"/>
      <c r="L335" s="87"/>
    </row>
    <row r="336" spans="1:12" ht="24">
      <c r="A336" s="25"/>
      <c r="B336" s="26"/>
      <c r="C336" s="24"/>
      <c r="D336" s="54" t="s">
        <v>194</v>
      </c>
      <c r="E336" s="108" t="s">
        <v>215</v>
      </c>
      <c r="F336" s="87"/>
      <c r="G336" s="73"/>
      <c r="H336" s="14"/>
      <c r="I336" s="73"/>
      <c r="J336" s="14"/>
      <c r="K336" s="14"/>
      <c r="L336" s="87"/>
    </row>
    <row r="337" spans="1:12" ht="12.75">
      <c r="A337" s="25"/>
      <c r="B337" s="26"/>
      <c r="C337" s="24"/>
      <c r="D337" s="54" t="s">
        <v>194</v>
      </c>
      <c r="E337" s="55" t="s">
        <v>216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>
        <f>A330+1</f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f>SUM(K339:K345)</f>
        <v>723.78</v>
      </c>
      <c r="L338" s="88"/>
    </row>
    <row r="339" spans="1:12" ht="12.75">
      <c r="A339" s="25"/>
      <c r="B339" s="26"/>
      <c r="C339" s="24"/>
      <c r="D339" s="54" t="s">
        <v>193</v>
      </c>
      <c r="E339" s="55" t="s">
        <v>195</v>
      </c>
      <c r="F339" s="87"/>
      <c r="G339" s="73"/>
      <c r="H339" s="14"/>
      <c r="I339" s="73"/>
      <c r="J339" s="14"/>
      <c r="K339" s="14"/>
      <c r="L339" s="87"/>
    </row>
    <row r="340" spans="1:12" ht="24">
      <c r="A340" s="25"/>
      <c r="B340" s="26"/>
      <c r="C340" s="24"/>
      <c r="D340" s="54" t="s">
        <v>193</v>
      </c>
      <c r="E340" s="55" t="s">
        <v>196</v>
      </c>
      <c r="F340" s="116" t="s">
        <v>421</v>
      </c>
      <c r="G340" s="114" t="s">
        <v>422</v>
      </c>
      <c r="H340" s="115" t="s">
        <v>423</v>
      </c>
      <c r="I340" s="114" t="s">
        <v>418</v>
      </c>
      <c r="J340" s="116" t="s">
        <v>419</v>
      </c>
      <c r="K340" s="14">
        <v>723.78</v>
      </c>
      <c r="L340" s="116" t="s">
        <v>424</v>
      </c>
    </row>
    <row r="341" spans="1:12" ht="12.75">
      <c r="A341" s="25"/>
      <c r="B341" s="26"/>
      <c r="C341" s="24"/>
      <c r="D341" s="54" t="s">
        <v>193</v>
      </c>
      <c r="E341" s="55" t="s">
        <v>209</v>
      </c>
      <c r="F341" s="87"/>
      <c r="G341" s="73"/>
      <c r="H341" s="14"/>
      <c r="I341" s="73"/>
      <c r="J341" s="57"/>
      <c r="K341" s="14"/>
      <c r="L341" s="87"/>
    </row>
    <row r="342" spans="1:12" ht="12.75">
      <c r="A342" s="25"/>
      <c r="B342" s="26"/>
      <c r="C342" s="24"/>
      <c r="D342" s="54" t="s">
        <v>193</v>
      </c>
      <c r="E342" s="55" t="s">
        <v>197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/>
      <c r="B343" s="26"/>
      <c r="C343" s="27"/>
      <c r="D343" s="54" t="s">
        <v>194</v>
      </c>
      <c r="E343" s="55" t="s">
        <v>213</v>
      </c>
      <c r="F343" s="87"/>
      <c r="G343" s="73"/>
      <c r="H343" s="14"/>
      <c r="I343" s="73"/>
      <c r="J343" s="14"/>
      <c r="K343" s="14"/>
      <c r="L343" s="87"/>
    </row>
    <row r="344" spans="1:12" ht="24">
      <c r="A344" s="25"/>
      <c r="B344" s="26"/>
      <c r="C344" s="24"/>
      <c r="D344" s="54" t="s">
        <v>194</v>
      </c>
      <c r="E344" s="108" t="s">
        <v>215</v>
      </c>
      <c r="F344" s="87"/>
      <c r="G344" s="73"/>
      <c r="H344" s="14"/>
      <c r="I344" s="73"/>
      <c r="J344" s="14"/>
      <c r="K344" s="14"/>
      <c r="L344" s="87"/>
    </row>
    <row r="345" spans="1:12" ht="12.75">
      <c r="A345" s="25"/>
      <c r="B345" s="26"/>
      <c r="C345" s="24"/>
      <c r="D345" s="54" t="s">
        <v>194</v>
      </c>
      <c r="E345" s="55" t="s">
        <v>216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f>A338+1</f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f>SUM(K347:K353)</f>
        <v>299.2</v>
      </c>
      <c r="L346" s="88"/>
    </row>
    <row r="347" spans="1:12" ht="12.75">
      <c r="A347" s="25"/>
      <c r="B347" s="26"/>
      <c r="C347" s="24"/>
      <c r="D347" s="54" t="s">
        <v>193</v>
      </c>
      <c r="E347" s="55" t="s">
        <v>195</v>
      </c>
      <c r="F347" s="87"/>
      <c r="G347" s="73"/>
      <c r="H347" s="14"/>
      <c r="I347" s="73"/>
      <c r="J347" s="14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196</v>
      </c>
      <c r="F348" s="87" t="s">
        <v>425</v>
      </c>
      <c r="G348" s="73">
        <v>43877</v>
      </c>
      <c r="H348" s="99" t="s">
        <v>391</v>
      </c>
      <c r="I348" s="73">
        <v>43906</v>
      </c>
      <c r="J348" s="87" t="s">
        <v>388</v>
      </c>
      <c r="K348" s="14">
        <v>299.2</v>
      </c>
      <c r="L348" s="87" t="s">
        <v>426</v>
      </c>
    </row>
    <row r="349" spans="1:12" ht="12.75">
      <c r="A349" s="25"/>
      <c r="B349" s="26"/>
      <c r="C349" s="24"/>
      <c r="D349" s="54" t="s">
        <v>193</v>
      </c>
      <c r="E349" s="55" t="s">
        <v>209</v>
      </c>
      <c r="F349" s="87"/>
      <c r="G349" s="73"/>
      <c r="H349" s="14"/>
      <c r="I349" s="73"/>
      <c r="J349" s="57"/>
      <c r="K349" s="14"/>
      <c r="L349" s="87"/>
    </row>
    <row r="350" spans="1:12" ht="12.75">
      <c r="A350" s="25"/>
      <c r="B350" s="26"/>
      <c r="C350" s="24"/>
      <c r="D350" s="54" t="s">
        <v>193</v>
      </c>
      <c r="E350" s="55" t="s">
        <v>197</v>
      </c>
      <c r="F350" s="87"/>
      <c r="G350" s="73"/>
      <c r="H350" s="14"/>
      <c r="I350" s="73"/>
      <c r="J350" s="14"/>
      <c r="K350" s="14"/>
      <c r="L350" s="87"/>
    </row>
    <row r="351" spans="1:12" ht="12.75">
      <c r="A351" s="25"/>
      <c r="B351" s="26"/>
      <c r="C351" s="27"/>
      <c r="D351" s="54" t="s">
        <v>194</v>
      </c>
      <c r="E351" s="55" t="s">
        <v>213</v>
      </c>
      <c r="F351" s="87"/>
      <c r="G351" s="73"/>
      <c r="H351" s="14"/>
      <c r="I351" s="73"/>
      <c r="J351" s="14"/>
      <c r="K351" s="14"/>
      <c r="L351" s="87"/>
    </row>
    <row r="352" spans="1:12" ht="24">
      <c r="A352" s="25"/>
      <c r="B352" s="26"/>
      <c r="C352" s="24"/>
      <c r="D352" s="54" t="s">
        <v>194</v>
      </c>
      <c r="E352" s="108" t="s">
        <v>215</v>
      </c>
      <c r="F352" s="87"/>
      <c r="G352" s="73"/>
      <c r="H352" s="14"/>
      <c r="I352" s="73"/>
      <c r="J352" s="14"/>
      <c r="K352" s="14"/>
      <c r="L352" s="87"/>
    </row>
    <row r="353" spans="1:12" ht="12.75">
      <c r="A353" s="25"/>
      <c r="B353" s="26"/>
      <c r="C353" s="24"/>
      <c r="D353" s="54" t="s">
        <v>194</v>
      </c>
      <c r="E353" s="55" t="s">
        <v>216</v>
      </c>
      <c r="F353" s="87"/>
      <c r="G353" s="73"/>
      <c r="H353" s="14"/>
      <c r="I353" s="73"/>
      <c r="J353" s="14"/>
      <c r="K353" s="14"/>
      <c r="L353" s="87"/>
    </row>
    <row r="354" spans="1:12" ht="12.75">
      <c r="A354" s="25">
        <f>A346+1</f>
        <v>43</v>
      </c>
      <c r="B354" s="26" t="s">
        <v>89</v>
      </c>
      <c r="C354" s="24" t="s">
        <v>90</v>
      </c>
      <c r="D354" s="43"/>
      <c r="E354" s="43"/>
      <c r="F354" s="88"/>
      <c r="G354" s="72"/>
      <c r="H354" s="43"/>
      <c r="I354" s="72"/>
      <c r="J354" s="43"/>
      <c r="K354" s="43">
        <f>SUM(K355:K361)</f>
        <v>0</v>
      </c>
      <c r="L354" s="88"/>
    </row>
    <row r="355" spans="1:12" ht="12.75">
      <c r="A355" s="25"/>
      <c r="B355" s="26"/>
      <c r="C355" s="24"/>
      <c r="D355" s="54" t="s">
        <v>193</v>
      </c>
      <c r="E355" s="55" t="s">
        <v>195</v>
      </c>
      <c r="F355" s="87"/>
      <c r="G355" s="87"/>
      <c r="H355" s="14"/>
      <c r="I355" s="73"/>
      <c r="J355" s="87"/>
      <c r="K355" s="14"/>
      <c r="L355" s="87"/>
    </row>
    <row r="356" spans="1:12" ht="12.75">
      <c r="A356" s="25"/>
      <c r="B356" s="26"/>
      <c r="C356" s="24"/>
      <c r="D356" s="54" t="s">
        <v>193</v>
      </c>
      <c r="E356" s="55" t="s">
        <v>196</v>
      </c>
      <c r="F356" s="87"/>
      <c r="G356" s="73"/>
      <c r="H356" s="99"/>
      <c r="I356" s="73"/>
      <c r="J356" s="87"/>
      <c r="K356" s="14"/>
      <c r="L356" s="87"/>
    </row>
    <row r="357" spans="1:12" ht="12.75">
      <c r="A357" s="25"/>
      <c r="B357" s="26"/>
      <c r="C357" s="24"/>
      <c r="D357" s="54" t="s">
        <v>193</v>
      </c>
      <c r="E357" s="55" t="s">
        <v>209</v>
      </c>
      <c r="F357" s="87"/>
      <c r="G357" s="87"/>
      <c r="H357" s="14"/>
      <c r="I357" s="73"/>
      <c r="J357" s="87"/>
      <c r="K357" s="14"/>
      <c r="L357" s="87"/>
    </row>
    <row r="358" spans="1:12" ht="12.75">
      <c r="A358" s="25"/>
      <c r="B358" s="26"/>
      <c r="C358" s="24"/>
      <c r="D358" s="54" t="s">
        <v>193</v>
      </c>
      <c r="E358" s="55" t="s">
        <v>197</v>
      </c>
      <c r="F358" s="87"/>
      <c r="G358" s="73"/>
      <c r="H358" s="14"/>
      <c r="I358" s="73"/>
      <c r="J358" s="14"/>
      <c r="K358" s="14"/>
      <c r="L358" s="87"/>
    </row>
    <row r="359" spans="1:12" ht="12.75">
      <c r="A359" s="25"/>
      <c r="B359" s="26"/>
      <c r="C359" s="27"/>
      <c r="D359" s="54" t="s">
        <v>194</v>
      </c>
      <c r="E359" s="55" t="s">
        <v>213</v>
      </c>
      <c r="F359" s="87"/>
      <c r="G359" s="73"/>
      <c r="H359" s="14"/>
      <c r="I359" s="73"/>
      <c r="J359" s="14"/>
      <c r="K359" s="14"/>
      <c r="L359" s="87"/>
    </row>
    <row r="360" spans="1:12" ht="24">
      <c r="A360" s="25"/>
      <c r="B360" s="26"/>
      <c r="C360" s="24"/>
      <c r="D360" s="54" t="s">
        <v>194</v>
      </c>
      <c r="E360" s="108" t="s">
        <v>215</v>
      </c>
      <c r="F360" s="87"/>
      <c r="G360" s="73"/>
      <c r="H360" s="14"/>
      <c r="I360" s="73"/>
      <c r="J360" s="14"/>
      <c r="K360" s="14"/>
      <c r="L360" s="87"/>
    </row>
    <row r="361" spans="1:12" ht="12.75">
      <c r="A361" s="25"/>
      <c r="B361" s="26"/>
      <c r="C361" s="24"/>
      <c r="D361" s="54" t="s">
        <v>194</v>
      </c>
      <c r="E361" s="55" t="s">
        <v>216</v>
      </c>
      <c r="F361" s="87"/>
      <c r="G361" s="73"/>
      <c r="H361" s="14"/>
      <c r="I361" s="73"/>
      <c r="J361" s="14"/>
      <c r="K361" s="14"/>
      <c r="L361" s="87"/>
    </row>
    <row r="362" spans="1:12" ht="12.75">
      <c r="A362" s="25">
        <f>A354+1</f>
        <v>44</v>
      </c>
      <c r="B362" s="26" t="s">
        <v>91</v>
      </c>
      <c r="C362" s="24" t="s">
        <v>92</v>
      </c>
      <c r="D362" s="43"/>
      <c r="E362" s="43"/>
      <c r="F362" s="88"/>
      <c r="G362" s="72"/>
      <c r="H362" s="43"/>
      <c r="I362" s="72"/>
      <c r="J362" s="43"/>
      <c r="K362" s="43">
        <f>SUM(K363:K369)</f>
        <v>2769.96</v>
      </c>
      <c r="L362" s="88"/>
    </row>
    <row r="363" spans="1:12" ht="12.75">
      <c r="A363" s="25"/>
      <c r="B363" s="26"/>
      <c r="C363" s="24"/>
      <c r="D363" s="54" t="s">
        <v>193</v>
      </c>
      <c r="E363" s="55" t="s">
        <v>195</v>
      </c>
      <c r="F363" s="87"/>
      <c r="G363" s="87"/>
      <c r="H363" s="14"/>
      <c r="I363" s="73"/>
      <c r="J363" s="57"/>
      <c r="K363" s="14"/>
      <c r="L363" s="87"/>
    </row>
    <row r="364" spans="1:12" ht="24">
      <c r="A364" s="25"/>
      <c r="B364" s="26"/>
      <c r="C364" s="24"/>
      <c r="D364" s="54" t="s">
        <v>193</v>
      </c>
      <c r="E364" s="55" t="s">
        <v>196</v>
      </c>
      <c r="F364" s="123" t="s">
        <v>427</v>
      </c>
      <c r="G364" s="124" t="s">
        <v>428</v>
      </c>
      <c r="H364" s="128" t="s">
        <v>429</v>
      </c>
      <c r="I364" s="124" t="s">
        <v>418</v>
      </c>
      <c r="J364" s="123" t="s">
        <v>419</v>
      </c>
      <c r="K364" s="127">
        <v>2769.96</v>
      </c>
      <c r="L364" s="116" t="s">
        <v>430</v>
      </c>
    </row>
    <row r="365" spans="1:12" ht="12.75">
      <c r="A365" s="25"/>
      <c r="B365" s="26"/>
      <c r="C365" s="24"/>
      <c r="D365" s="54" t="s">
        <v>193</v>
      </c>
      <c r="E365" s="55" t="s">
        <v>209</v>
      </c>
      <c r="F365" s="87"/>
      <c r="G365" s="87"/>
      <c r="H365" s="14"/>
      <c r="I365" s="73"/>
      <c r="J365" s="87"/>
      <c r="K365" s="14"/>
      <c r="L365" s="87"/>
    </row>
    <row r="366" spans="1:12" ht="12.75">
      <c r="A366" s="25"/>
      <c r="B366" s="26"/>
      <c r="C366" s="24"/>
      <c r="D366" s="54" t="s">
        <v>193</v>
      </c>
      <c r="E366" s="55" t="s">
        <v>197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/>
      <c r="B367" s="26"/>
      <c r="C367" s="27"/>
      <c r="D367" s="54" t="s">
        <v>194</v>
      </c>
      <c r="E367" s="55" t="s">
        <v>213</v>
      </c>
      <c r="F367" s="87"/>
      <c r="G367" s="73"/>
      <c r="H367" s="14"/>
      <c r="I367" s="73"/>
      <c r="J367" s="14"/>
      <c r="K367" s="14"/>
      <c r="L367" s="87"/>
    </row>
    <row r="368" spans="1:12" ht="24">
      <c r="A368" s="25"/>
      <c r="B368" s="26"/>
      <c r="C368" s="24"/>
      <c r="D368" s="54" t="s">
        <v>194</v>
      </c>
      <c r="E368" s="108" t="s">
        <v>215</v>
      </c>
      <c r="F368" s="87"/>
      <c r="G368" s="73"/>
      <c r="H368" s="14"/>
      <c r="I368" s="73"/>
      <c r="J368" s="14"/>
      <c r="K368" s="14"/>
      <c r="L368" s="87"/>
    </row>
    <row r="369" spans="1:12" ht="12.75">
      <c r="A369" s="25"/>
      <c r="B369" s="26"/>
      <c r="C369" s="24"/>
      <c r="D369" s="54" t="s">
        <v>194</v>
      </c>
      <c r="E369" s="55" t="s">
        <v>216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>
        <f>A362+1</f>
        <v>45</v>
      </c>
      <c r="B370" s="26" t="s">
        <v>93</v>
      </c>
      <c r="C370" s="24" t="s">
        <v>94</v>
      </c>
      <c r="D370" s="43"/>
      <c r="E370" s="43"/>
      <c r="F370" s="88"/>
      <c r="G370" s="72"/>
      <c r="H370" s="43"/>
      <c r="I370" s="72"/>
      <c r="J370" s="43"/>
      <c r="K370" s="43">
        <f>SUM(K371:K377)</f>
        <v>121.11</v>
      </c>
      <c r="L370" s="88"/>
    </row>
    <row r="371" spans="1:12" ht="12.75">
      <c r="A371" s="25"/>
      <c r="B371" s="26"/>
      <c r="C371" s="24"/>
      <c r="D371" s="54" t="s">
        <v>193</v>
      </c>
      <c r="E371" s="55" t="s">
        <v>195</v>
      </c>
      <c r="F371" s="87"/>
      <c r="G371" s="73"/>
      <c r="H371" s="14"/>
      <c r="I371" s="73"/>
      <c r="J371" s="14"/>
      <c r="K371" s="14"/>
      <c r="L371" s="87"/>
    </row>
    <row r="372" spans="1:12" ht="12.75">
      <c r="A372" s="25"/>
      <c r="B372" s="26"/>
      <c r="C372" s="24"/>
      <c r="D372" s="54" t="s">
        <v>193</v>
      </c>
      <c r="E372" s="55" t="s">
        <v>196</v>
      </c>
      <c r="F372" s="123" t="s">
        <v>374</v>
      </c>
      <c r="G372" s="124">
        <v>43883</v>
      </c>
      <c r="H372" s="128" t="s">
        <v>440</v>
      </c>
      <c r="I372" s="124">
        <v>43906</v>
      </c>
      <c r="J372" s="123" t="s">
        <v>388</v>
      </c>
      <c r="K372" s="127">
        <v>121.11</v>
      </c>
      <c r="L372" s="123" t="s">
        <v>441</v>
      </c>
    </row>
    <row r="373" spans="1:12" ht="12.75">
      <c r="A373" s="25"/>
      <c r="B373" s="26"/>
      <c r="C373" s="24"/>
      <c r="D373" s="54" t="s">
        <v>193</v>
      </c>
      <c r="E373" s="55" t="s">
        <v>209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193</v>
      </c>
      <c r="E374" s="55" t="s">
        <v>197</v>
      </c>
      <c r="F374" s="87"/>
      <c r="G374" s="73"/>
      <c r="H374" s="14"/>
      <c r="I374" s="73"/>
      <c r="J374" s="14"/>
      <c r="K374" s="14"/>
      <c r="L374" s="87"/>
    </row>
    <row r="375" spans="1:12" ht="12.75">
      <c r="A375" s="25"/>
      <c r="B375" s="26"/>
      <c r="C375" s="27"/>
      <c r="D375" s="54" t="s">
        <v>193</v>
      </c>
      <c r="E375" s="55" t="s">
        <v>213</v>
      </c>
      <c r="F375" s="87"/>
      <c r="G375" s="73"/>
      <c r="H375" s="14"/>
      <c r="I375" s="73"/>
      <c r="J375" s="14"/>
      <c r="K375" s="14"/>
      <c r="L375" s="87"/>
    </row>
    <row r="376" spans="1:12" ht="24">
      <c r="A376" s="25"/>
      <c r="B376" s="26"/>
      <c r="C376" s="24"/>
      <c r="D376" s="54" t="s">
        <v>194</v>
      </c>
      <c r="E376" s="108" t="s">
        <v>215</v>
      </c>
      <c r="F376" s="87"/>
      <c r="G376" s="73"/>
      <c r="H376" s="14"/>
      <c r="I376" s="73"/>
      <c r="J376" s="14"/>
      <c r="K376" s="14"/>
      <c r="L376" s="87"/>
    </row>
    <row r="377" spans="1:12" ht="12.75">
      <c r="A377" s="25"/>
      <c r="B377" s="26"/>
      <c r="C377" s="24"/>
      <c r="D377" s="54" t="s">
        <v>194</v>
      </c>
      <c r="E377" s="55" t="s">
        <v>216</v>
      </c>
      <c r="F377" s="87"/>
      <c r="G377" s="73"/>
      <c r="H377" s="14"/>
      <c r="I377" s="73"/>
      <c r="J377" s="14"/>
      <c r="K377" s="14"/>
      <c r="L377" s="87"/>
    </row>
    <row r="378" spans="1:12" ht="12.75">
      <c r="A378" s="25">
        <f>A370+1</f>
        <v>46</v>
      </c>
      <c r="B378" s="26" t="s">
        <v>95</v>
      </c>
      <c r="C378" s="24" t="s">
        <v>96</v>
      </c>
      <c r="D378" s="43"/>
      <c r="E378" s="43"/>
      <c r="F378" s="88"/>
      <c r="G378" s="72"/>
      <c r="H378" s="43"/>
      <c r="I378" s="72"/>
      <c r="J378" s="43"/>
      <c r="K378" s="43">
        <f>SUM(K379:K385)</f>
        <v>0</v>
      </c>
      <c r="L378" s="88"/>
    </row>
    <row r="379" spans="1:12" ht="12.75">
      <c r="A379" s="25"/>
      <c r="B379" s="26"/>
      <c r="C379" s="24"/>
      <c r="D379" s="54" t="s">
        <v>193</v>
      </c>
      <c r="E379" s="55" t="s">
        <v>195</v>
      </c>
      <c r="F379" s="87"/>
      <c r="G379" s="73"/>
      <c r="H379" s="14"/>
      <c r="I379" s="73"/>
      <c r="J379" s="8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196</v>
      </c>
      <c r="F380" s="87"/>
      <c r="G380" s="73"/>
      <c r="H380" s="99"/>
      <c r="I380" s="73"/>
      <c r="J380" s="87"/>
      <c r="K380" s="14"/>
      <c r="L380" s="87"/>
    </row>
    <row r="381" spans="1:12" ht="12.75">
      <c r="A381" s="25"/>
      <c r="B381" s="26"/>
      <c r="C381" s="24"/>
      <c r="D381" s="54" t="s">
        <v>193</v>
      </c>
      <c r="E381" s="55" t="s">
        <v>209</v>
      </c>
      <c r="F381" s="87"/>
      <c r="G381" s="73"/>
      <c r="H381" s="14"/>
      <c r="I381" s="73"/>
      <c r="J381" s="57"/>
      <c r="K381" s="14"/>
      <c r="L381" s="87"/>
    </row>
    <row r="382" spans="1:12" ht="12.75">
      <c r="A382" s="25"/>
      <c r="B382" s="26"/>
      <c r="C382" s="24"/>
      <c r="D382" s="54" t="s">
        <v>193</v>
      </c>
      <c r="E382" s="55" t="s">
        <v>197</v>
      </c>
      <c r="F382" s="87"/>
      <c r="G382" s="73"/>
      <c r="H382" s="14"/>
      <c r="I382" s="73"/>
      <c r="J382" s="14"/>
      <c r="K382" s="14"/>
      <c r="L382" s="87"/>
    </row>
    <row r="383" spans="1:12" ht="12.75">
      <c r="A383" s="25"/>
      <c r="B383" s="26"/>
      <c r="C383" s="27"/>
      <c r="D383" s="54" t="s">
        <v>194</v>
      </c>
      <c r="E383" s="55" t="s">
        <v>213</v>
      </c>
      <c r="F383" s="87"/>
      <c r="G383" s="73"/>
      <c r="H383" s="14"/>
      <c r="I383" s="73"/>
      <c r="J383" s="14"/>
      <c r="K383" s="14"/>
      <c r="L383" s="87"/>
    </row>
    <row r="384" spans="1:12" ht="24">
      <c r="A384" s="25"/>
      <c r="B384" s="26"/>
      <c r="C384" s="24"/>
      <c r="D384" s="54" t="s">
        <v>194</v>
      </c>
      <c r="E384" s="108" t="s">
        <v>215</v>
      </c>
      <c r="F384" s="87"/>
      <c r="G384" s="73"/>
      <c r="H384" s="14"/>
      <c r="I384" s="73"/>
      <c r="J384" s="14"/>
      <c r="K384" s="14"/>
      <c r="L384" s="87"/>
    </row>
    <row r="385" spans="1:12" ht="12.75">
      <c r="A385" s="25"/>
      <c r="B385" s="26"/>
      <c r="C385" s="24"/>
      <c r="D385" s="54" t="s">
        <v>194</v>
      </c>
      <c r="E385" s="55" t="s">
        <v>216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>
        <f>A378+1</f>
        <v>47</v>
      </c>
      <c r="B386" s="26" t="s">
        <v>97</v>
      </c>
      <c r="C386" s="24" t="s">
        <v>98</v>
      </c>
      <c r="D386" s="43"/>
      <c r="E386" s="43"/>
      <c r="F386" s="88"/>
      <c r="G386" s="72"/>
      <c r="H386" s="43"/>
      <c r="I386" s="72"/>
      <c r="J386" s="43"/>
      <c r="K386" s="43">
        <f>SUM(K387:K393)</f>
        <v>187.44</v>
      </c>
      <c r="L386" s="88"/>
    </row>
    <row r="387" spans="1:12" ht="12.75">
      <c r="A387" s="25"/>
      <c r="B387" s="26"/>
      <c r="C387" s="24"/>
      <c r="D387" s="54" t="s">
        <v>193</v>
      </c>
      <c r="E387" s="55" t="s">
        <v>195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196</v>
      </c>
      <c r="F388" s="87" t="s">
        <v>384</v>
      </c>
      <c r="G388" s="73">
        <v>43892</v>
      </c>
      <c r="H388" s="99" t="s">
        <v>381</v>
      </c>
      <c r="I388" s="73">
        <v>43913</v>
      </c>
      <c r="J388" s="87" t="s">
        <v>382</v>
      </c>
      <c r="K388" s="14">
        <v>187.44</v>
      </c>
      <c r="L388" s="87" t="s">
        <v>442</v>
      </c>
    </row>
    <row r="389" spans="1:12" ht="12.75">
      <c r="A389" s="25"/>
      <c r="B389" s="26"/>
      <c r="C389" s="24"/>
      <c r="D389" s="54" t="s">
        <v>193</v>
      </c>
      <c r="E389" s="55" t="s">
        <v>209</v>
      </c>
      <c r="F389" s="87"/>
      <c r="G389" s="73"/>
      <c r="H389" s="14"/>
      <c r="I389" s="73"/>
      <c r="J389" s="57"/>
      <c r="K389" s="14"/>
      <c r="L389" s="87"/>
    </row>
    <row r="390" spans="1:12" ht="12.75">
      <c r="A390" s="25"/>
      <c r="B390" s="26"/>
      <c r="C390" s="24"/>
      <c r="D390" s="54" t="s">
        <v>193</v>
      </c>
      <c r="E390" s="55" t="s">
        <v>197</v>
      </c>
      <c r="F390" s="87"/>
      <c r="G390" s="73"/>
      <c r="H390" s="14"/>
      <c r="I390" s="73"/>
      <c r="J390" s="14"/>
      <c r="K390" s="14"/>
      <c r="L390" s="87"/>
    </row>
    <row r="391" spans="1:12" ht="12.75">
      <c r="A391" s="25"/>
      <c r="B391" s="26"/>
      <c r="C391" s="27"/>
      <c r="D391" s="54" t="s">
        <v>194</v>
      </c>
      <c r="E391" s="55" t="s">
        <v>213</v>
      </c>
      <c r="F391" s="87"/>
      <c r="G391" s="73"/>
      <c r="H391" s="14"/>
      <c r="I391" s="73"/>
      <c r="J391" s="14"/>
      <c r="K391" s="14"/>
      <c r="L391" s="87"/>
    </row>
    <row r="392" spans="1:12" ht="24">
      <c r="A392" s="25"/>
      <c r="B392" s="26"/>
      <c r="C392" s="24"/>
      <c r="D392" s="54" t="s">
        <v>194</v>
      </c>
      <c r="E392" s="108" t="s">
        <v>215</v>
      </c>
      <c r="F392" s="87"/>
      <c r="G392" s="73"/>
      <c r="H392" s="14"/>
      <c r="I392" s="73"/>
      <c r="J392" s="14"/>
      <c r="K392" s="14"/>
      <c r="L392" s="87"/>
    </row>
    <row r="393" spans="1:12" ht="12.75">
      <c r="A393" s="25"/>
      <c r="B393" s="26"/>
      <c r="C393" s="24"/>
      <c r="D393" s="54" t="s">
        <v>194</v>
      </c>
      <c r="E393" s="55" t="s">
        <v>216</v>
      </c>
      <c r="F393" s="87"/>
      <c r="G393" s="73"/>
      <c r="H393" s="14"/>
      <c r="I393" s="73"/>
      <c r="J393" s="14"/>
      <c r="K393" s="14"/>
      <c r="L393" s="87"/>
    </row>
    <row r="394" spans="1:12" ht="12.75">
      <c r="A394" s="25">
        <f>A386+1</f>
        <v>48</v>
      </c>
      <c r="B394" s="26" t="s">
        <v>99</v>
      </c>
      <c r="C394" s="24" t="s">
        <v>100</v>
      </c>
      <c r="D394" s="43"/>
      <c r="E394" s="43"/>
      <c r="F394" s="88"/>
      <c r="G394" s="72"/>
      <c r="H394" s="43"/>
      <c r="I394" s="72"/>
      <c r="J394" s="43"/>
      <c r="K394" s="43">
        <f>SUM(K395:K401)</f>
        <v>0</v>
      </c>
      <c r="L394" s="88"/>
    </row>
    <row r="395" spans="1:12" ht="12.75">
      <c r="A395" s="25"/>
      <c r="B395" s="26"/>
      <c r="C395" s="24"/>
      <c r="D395" s="54" t="s">
        <v>193</v>
      </c>
      <c r="E395" s="55" t="s">
        <v>195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196</v>
      </c>
      <c r="F396" s="87"/>
      <c r="G396" s="73"/>
      <c r="H396" s="14"/>
      <c r="I396" s="73"/>
      <c r="J396" s="57"/>
      <c r="K396" s="14"/>
      <c r="L396" s="87"/>
    </row>
    <row r="397" spans="1:12" ht="12.75">
      <c r="A397" s="25"/>
      <c r="B397" s="26"/>
      <c r="C397" s="24"/>
      <c r="D397" s="54" t="s">
        <v>193</v>
      </c>
      <c r="E397" s="55" t="s">
        <v>209</v>
      </c>
      <c r="F397" s="87"/>
      <c r="G397" s="73"/>
      <c r="H397" s="14"/>
      <c r="I397" s="73"/>
      <c r="J397" s="57"/>
      <c r="K397" s="14"/>
      <c r="L397" s="87"/>
    </row>
    <row r="398" spans="1:12" ht="12.75">
      <c r="A398" s="25"/>
      <c r="B398" s="26"/>
      <c r="C398" s="24"/>
      <c r="D398" s="54" t="s">
        <v>193</v>
      </c>
      <c r="E398" s="55" t="s">
        <v>197</v>
      </c>
      <c r="F398" s="87"/>
      <c r="G398" s="73"/>
      <c r="H398" s="14"/>
      <c r="I398" s="73"/>
      <c r="J398" s="14"/>
      <c r="K398" s="14"/>
      <c r="L398" s="87"/>
    </row>
    <row r="399" spans="1:12" ht="12.75">
      <c r="A399" s="25"/>
      <c r="B399" s="26"/>
      <c r="C399" s="27"/>
      <c r="D399" s="54" t="s">
        <v>194</v>
      </c>
      <c r="E399" s="55" t="s">
        <v>213</v>
      </c>
      <c r="F399" s="87"/>
      <c r="G399" s="73"/>
      <c r="H399" s="14"/>
      <c r="I399" s="73"/>
      <c r="J399" s="14"/>
      <c r="K399" s="14"/>
      <c r="L399" s="87"/>
    </row>
    <row r="400" spans="1:12" ht="24">
      <c r="A400" s="25"/>
      <c r="B400" s="26"/>
      <c r="C400" s="24"/>
      <c r="D400" s="54" t="s">
        <v>194</v>
      </c>
      <c r="E400" s="108" t="s">
        <v>215</v>
      </c>
      <c r="F400" s="87"/>
      <c r="G400" s="73"/>
      <c r="H400" s="14"/>
      <c r="I400" s="73"/>
      <c r="J400" s="14"/>
      <c r="K400" s="14"/>
      <c r="L400" s="87"/>
    </row>
    <row r="401" spans="1:12" ht="12.75">
      <c r="A401" s="25"/>
      <c r="B401" s="26"/>
      <c r="C401" s="24"/>
      <c r="D401" s="54" t="s">
        <v>194</v>
      </c>
      <c r="E401" s="55" t="s">
        <v>216</v>
      </c>
      <c r="F401" s="87"/>
      <c r="G401" s="73"/>
      <c r="H401" s="14"/>
      <c r="I401" s="73"/>
      <c r="J401" s="14"/>
      <c r="K401" s="14"/>
      <c r="L401" s="87"/>
    </row>
    <row r="402" spans="1:12" ht="12.75">
      <c r="A402" s="25">
        <f>A394+1</f>
        <v>49</v>
      </c>
      <c r="B402" s="26" t="s">
        <v>101</v>
      </c>
      <c r="C402" s="24" t="s">
        <v>102</v>
      </c>
      <c r="D402" s="43"/>
      <c r="E402" s="43"/>
      <c r="F402" s="88"/>
      <c r="G402" s="72"/>
      <c r="H402" s="43"/>
      <c r="I402" s="72"/>
      <c r="J402" s="43"/>
      <c r="K402" s="43">
        <f>SUM(K403:K409)</f>
        <v>77.11</v>
      </c>
      <c r="L402" s="88"/>
    </row>
    <row r="403" spans="1:12" ht="12.75">
      <c r="A403" s="32"/>
      <c r="B403" s="33"/>
      <c r="C403" s="34"/>
      <c r="D403" s="54" t="s">
        <v>193</v>
      </c>
      <c r="E403" s="55" t="s">
        <v>195</v>
      </c>
      <c r="F403" s="87"/>
      <c r="G403" s="87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196</v>
      </c>
      <c r="F404" s="87" t="s">
        <v>413</v>
      </c>
      <c r="G404" s="73">
        <v>43878</v>
      </c>
      <c r="H404" s="99" t="s">
        <v>443</v>
      </c>
      <c r="I404" s="73">
        <v>43906</v>
      </c>
      <c r="J404" s="87" t="s">
        <v>388</v>
      </c>
      <c r="K404" s="14">
        <v>77.11</v>
      </c>
      <c r="L404" s="87" t="s">
        <v>444</v>
      </c>
    </row>
    <row r="405" spans="1:12" ht="12.75">
      <c r="A405" s="32"/>
      <c r="B405" s="33"/>
      <c r="C405" s="34"/>
      <c r="D405" s="54" t="s">
        <v>193</v>
      </c>
      <c r="E405" s="55" t="s">
        <v>209</v>
      </c>
      <c r="F405" s="87"/>
      <c r="G405" s="73"/>
      <c r="H405" s="14"/>
      <c r="I405" s="73"/>
      <c r="J405" s="57"/>
      <c r="K405" s="14"/>
      <c r="L405" s="87"/>
    </row>
    <row r="406" spans="1:12" ht="12.75">
      <c r="A406" s="32"/>
      <c r="B406" s="33"/>
      <c r="C406" s="34"/>
      <c r="D406" s="54" t="s">
        <v>193</v>
      </c>
      <c r="E406" s="55" t="s">
        <v>197</v>
      </c>
      <c r="F406" s="87"/>
      <c r="G406" s="73"/>
      <c r="H406" s="14"/>
      <c r="I406" s="73"/>
      <c r="J406" s="14"/>
      <c r="K406" s="14"/>
      <c r="L406" s="87"/>
    </row>
    <row r="407" spans="1:12" ht="12.75">
      <c r="A407" s="25"/>
      <c r="B407" s="26"/>
      <c r="C407" s="27"/>
      <c r="D407" s="54" t="s">
        <v>194</v>
      </c>
      <c r="E407" s="55" t="s">
        <v>213</v>
      </c>
      <c r="F407" s="87"/>
      <c r="G407" s="73"/>
      <c r="H407" s="14"/>
      <c r="I407" s="73"/>
      <c r="J407" s="14"/>
      <c r="K407" s="14"/>
      <c r="L407" s="87"/>
    </row>
    <row r="408" spans="1:12" ht="24">
      <c r="A408" s="32"/>
      <c r="B408" s="33"/>
      <c r="C408" s="34"/>
      <c r="D408" s="54" t="s">
        <v>194</v>
      </c>
      <c r="E408" s="108" t="s">
        <v>215</v>
      </c>
      <c r="F408" s="87"/>
      <c r="G408" s="73"/>
      <c r="H408" s="14"/>
      <c r="I408" s="73"/>
      <c r="J408" s="14"/>
      <c r="K408" s="14"/>
      <c r="L408" s="87"/>
    </row>
    <row r="409" spans="1:12" ht="12.75">
      <c r="A409" s="32"/>
      <c r="B409" s="33"/>
      <c r="C409" s="34"/>
      <c r="D409" s="54" t="s">
        <v>194</v>
      </c>
      <c r="E409" s="55" t="s">
        <v>216</v>
      </c>
      <c r="F409" s="87"/>
      <c r="G409" s="73"/>
      <c r="H409" s="14"/>
      <c r="I409" s="73"/>
      <c r="J409" s="14"/>
      <c r="K409" s="14"/>
      <c r="L409" s="87"/>
    </row>
    <row r="410" spans="1:12" ht="12.75">
      <c r="A410" s="32">
        <f>A402+1</f>
        <v>50</v>
      </c>
      <c r="B410" s="33" t="s">
        <v>211</v>
      </c>
      <c r="C410" s="34" t="s">
        <v>103</v>
      </c>
      <c r="D410" s="43"/>
      <c r="E410" s="43"/>
      <c r="F410" s="88"/>
      <c r="G410" s="72"/>
      <c r="H410" s="43"/>
      <c r="I410" s="72"/>
      <c r="J410" s="43"/>
      <c r="K410" s="43">
        <f>SUM(K411:K417)</f>
        <v>0</v>
      </c>
      <c r="L410" s="88"/>
    </row>
    <row r="411" spans="1:12" ht="12.75">
      <c r="A411" s="32"/>
      <c r="B411" s="33"/>
      <c r="C411" s="34"/>
      <c r="D411" s="54" t="s">
        <v>193</v>
      </c>
      <c r="E411" s="55" t="s">
        <v>195</v>
      </c>
      <c r="F411" s="87"/>
      <c r="G411" s="73"/>
      <c r="H411" s="14"/>
      <c r="I411" s="73"/>
      <c r="J411" s="14"/>
      <c r="K411" s="14"/>
      <c r="L411" s="87"/>
    </row>
    <row r="412" spans="1:12" ht="12.75">
      <c r="A412" s="32"/>
      <c r="B412" s="33"/>
      <c r="C412" s="34"/>
      <c r="D412" s="54" t="s">
        <v>193</v>
      </c>
      <c r="E412" s="55" t="s">
        <v>196</v>
      </c>
      <c r="F412" s="87"/>
      <c r="G412" s="73"/>
      <c r="H412" s="99"/>
      <c r="I412" s="73"/>
      <c r="J412" s="87"/>
      <c r="K412" s="14"/>
      <c r="L412" s="87"/>
    </row>
    <row r="413" spans="1:12" ht="12.75">
      <c r="A413" s="32"/>
      <c r="B413" s="33"/>
      <c r="C413" s="34"/>
      <c r="D413" s="54" t="s">
        <v>193</v>
      </c>
      <c r="E413" s="55" t="s">
        <v>209</v>
      </c>
      <c r="F413" s="87"/>
      <c r="G413" s="73"/>
      <c r="H413" s="14"/>
      <c r="I413" s="73"/>
      <c r="J413" s="14"/>
      <c r="K413" s="14"/>
      <c r="L413" s="87"/>
    </row>
    <row r="414" spans="1:12" ht="12.75">
      <c r="A414" s="32"/>
      <c r="B414" s="33"/>
      <c r="C414" s="34"/>
      <c r="D414" s="54" t="s">
        <v>193</v>
      </c>
      <c r="E414" s="55" t="s">
        <v>197</v>
      </c>
      <c r="F414" s="87"/>
      <c r="G414" s="73"/>
      <c r="H414" s="14"/>
      <c r="I414" s="73"/>
      <c r="J414" s="87"/>
      <c r="K414" s="14"/>
      <c r="L414" s="87"/>
    </row>
    <row r="415" spans="1:12" ht="12.75">
      <c r="A415" s="25"/>
      <c r="B415" s="26"/>
      <c r="C415" s="27"/>
      <c r="D415" s="54" t="s">
        <v>194</v>
      </c>
      <c r="E415" s="55" t="s">
        <v>213</v>
      </c>
      <c r="F415" s="87"/>
      <c r="G415" s="73"/>
      <c r="H415" s="120"/>
      <c r="I415" s="73"/>
      <c r="J415" s="57"/>
      <c r="K415" s="14"/>
      <c r="L415" s="87"/>
    </row>
    <row r="416" spans="1:12" ht="24">
      <c r="A416" s="32"/>
      <c r="B416" s="33"/>
      <c r="C416" s="34"/>
      <c r="D416" s="54" t="s">
        <v>194</v>
      </c>
      <c r="E416" s="108" t="s">
        <v>215</v>
      </c>
      <c r="F416" s="87"/>
      <c r="G416" s="73"/>
      <c r="H416" s="14"/>
      <c r="I416" s="73"/>
      <c r="J416" s="14"/>
      <c r="K416" s="14"/>
      <c r="L416" s="87"/>
    </row>
    <row r="417" spans="1:12" ht="12.75">
      <c r="A417" s="32"/>
      <c r="B417" s="33"/>
      <c r="C417" s="34"/>
      <c r="D417" s="54" t="s">
        <v>194</v>
      </c>
      <c r="E417" s="55" t="s">
        <v>216</v>
      </c>
      <c r="F417" s="87"/>
      <c r="G417" s="73"/>
      <c r="H417" s="14"/>
      <c r="I417" s="73"/>
      <c r="J417" s="14"/>
      <c r="K417" s="14"/>
      <c r="L417" s="87"/>
    </row>
    <row r="418" spans="1:12" ht="13.5" thickBot="1">
      <c r="A418" s="35"/>
      <c r="B418" s="161" t="s">
        <v>218</v>
      </c>
      <c r="C418" s="161"/>
      <c r="D418" s="15"/>
      <c r="E418" s="15"/>
      <c r="F418" s="93"/>
      <c r="G418" s="77"/>
      <c r="H418" s="15"/>
      <c r="I418" s="77"/>
      <c r="J418" s="15"/>
      <c r="K418" s="15">
        <f>SUM(K194+K202+K210+K218+K226+K234+K242+K250+K258+K266+K274+K282+K290+K298+K306+K314+K322+K330+K338+K346+K354+K362+K370+K378+K386+K394+K402+K410)</f>
        <v>12137.290000000003</v>
      </c>
      <c r="L418" s="93"/>
    </row>
    <row r="419" spans="1:12" ht="12.75">
      <c r="A419" s="36"/>
      <c r="B419" s="36"/>
      <c r="C419" s="36"/>
      <c r="D419" s="37"/>
      <c r="E419" s="37"/>
      <c r="F419" s="94"/>
      <c r="G419" s="78"/>
      <c r="H419" s="37"/>
      <c r="I419" s="78"/>
      <c r="J419" s="37"/>
      <c r="K419" s="37"/>
      <c r="L419" s="94"/>
    </row>
    <row r="420" spans="1:12" ht="15.75">
      <c r="A420" s="153" t="s">
        <v>104</v>
      </c>
      <c r="B420" s="154"/>
      <c r="C420" s="155"/>
      <c r="D420" s="38"/>
      <c r="E420" s="38"/>
      <c r="F420" s="95"/>
      <c r="G420" s="79"/>
      <c r="H420" s="38"/>
      <c r="I420" s="79"/>
      <c r="J420" s="38"/>
      <c r="K420" s="38"/>
      <c r="L420" s="95"/>
    </row>
    <row r="421" spans="1:12" ht="12.75">
      <c r="A421" s="25">
        <v>52</v>
      </c>
      <c r="B421" s="26" t="s">
        <v>105</v>
      </c>
      <c r="C421" s="24" t="s">
        <v>106</v>
      </c>
      <c r="D421" s="43"/>
      <c r="E421" s="43"/>
      <c r="F421" s="88"/>
      <c r="G421" s="72"/>
      <c r="H421" s="43"/>
      <c r="I421" s="72"/>
      <c r="J421" s="43"/>
      <c r="K421" s="43">
        <f>SUM(K422:K428)</f>
        <v>0</v>
      </c>
      <c r="L421" s="88"/>
    </row>
    <row r="422" spans="1:12" ht="12.75">
      <c r="A422" s="25"/>
      <c r="B422" s="26"/>
      <c r="C422" s="24"/>
      <c r="D422" s="54" t="s">
        <v>193</v>
      </c>
      <c r="E422" s="55" t="s">
        <v>195</v>
      </c>
      <c r="F422" s="87"/>
      <c r="G422" s="73"/>
      <c r="H422" s="57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196</v>
      </c>
      <c r="F423" s="87"/>
      <c r="G423" s="73"/>
      <c r="H423" s="14"/>
      <c r="I423" s="73"/>
      <c r="J423" s="57"/>
      <c r="K423" s="14"/>
      <c r="L423" s="116"/>
    </row>
    <row r="424" spans="1:12" ht="12.75">
      <c r="A424" s="25"/>
      <c r="B424" s="26"/>
      <c r="C424" s="24"/>
      <c r="D424" s="54" t="s">
        <v>193</v>
      </c>
      <c r="E424" s="55" t="s">
        <v>209</v>
      </c>
      <c r="F424" s="87"/>
      <c r="G424" s="73"/>
      <c r="H424" s="14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193</v>
      </c>
      <c r="E425" s="55" t="s">
        <v>197</v>
      </c>
      <c r="F425" s="87"/>
      <c r="G425" s="73"/>
      <c r="H425" s="14"/>
      <c r="I425" s="73"/>
      <c r="J425" s="14"/>
      <c r="K425" s="14"/>
      <c r="L425" s="87"/>
    </row>
    <row r="426" spans="1:12" ht="12.75">
      <c r="A426" s="25"/>
      <c r="B426" s="26"/>
      <c r="C426" s="27"/>
      <c r="D426" s="54" t="s">
        <v>194</v>
      </c>
      <c r="E426" s="55" t="s">
        <v>213</v>
      </c>
      <c r="F426" s="87"/>
      <c r="G426" s="73"/>
      <c r="H426" s="120"/>
      <c r="I426" s="73"/>
      <c r="J426" s="57"/>
      <c r="K426" s="14"/>
      <c r="L426" s="87"/>
    </row>
    <row r="427" spans="1:12" ht="24">
      <c r="A427" s="25"/>
      <c r="B427" s="26"/>
      <c r="C427" s="24"/>
      <c r="D427" s="54" t="s">
        <v>194</v>
      </c>
      <c r="E427" s="108" t="s">
        <v>215</v>
      </c>
      <c r="F427" s="87"/>
      <c r="G427" s="73"/>
      <c r="H427" s="14"/>
      <c r="I427" s="73"/>
      <c r="J427" s="14"/>
      <c r="K427" s="14"/>
      <c r="L427" s="87"/>
    </row>
    <row r="428" spans="1:12" ht="12.75">
      <c r="A428" s="25"/>
      <c r="B428" s="26"/>
      <c r="C428" s="24"/>
      <c r="D428" s="54" t="s">
        <v>194</v>
      </c>
      <c r="E428" s="55" t="s">
        <v>216</v>
      </c>
      <c r="F428" s="87"/>
      <c r="G428" s="73"/>
      <c r="H428" s="14"/>
      <c r="I428" s="73"/>
      <c r="J428" s="14"/>
      <c r="K428" s="14"/>
      <c r="L428" s="87"/>
    </row>
    <row r="429" spans="1:12" ht="24">
      <c r="A429" s="25">
        <f>A421+1</f>
        <v>53</v>
      </c>
      <c r="B429" s="26" t="s">
        <v>107</v>
      </c>
      <c r="C429" s="24" t="s">
        <v>108</v>
      </c>
      <c r="D429" s="43"/>
      <c r="E429" s="43"/>
      <c r="F429" s="88"/>
      <c r="G429" s="72"/>
      <c r="H429" s="43"/>
      <c r="I429" s="72"/>
      <c r="J429" s="43"/>
      <c r="K429" s="43">
        <f>SUM(K430:K436)</f>
        <v>0</v>
      </c>
      <c r="L429" s="88"/>
    </row>
    <row r="430" spans="1:12" ht="12.75">
      <c r="A430" s="25"/>
      <c r="B430" s="26"/>
      <c r="C430" s="24"/>
      <c r="D430" s="54" t="s">
        <v>193</v>
      </c>
      <c r="E430" s="55" t="s">
        <v>195</v>
      </c>
      <c r="F430" s="87"/>
      <c r="G430" s="73"/>
      <c r="H430" s="14"/>
      <c r="I430" s="73"/>
      <c r="J430" s="14"/>
      <c r="K430" s="14"/>
      <c r="L430" s="87"/>
    </row>
    <row r="431" spans="1:12" ht="12.75">
      <c r="A431" s="25"/>
      <c r="B431" s="26"/>
      <c r="C431" s="24"/>
      <c r="D431" s="54" t="s">
        <v>193</v>
      </c>
      <c r="E431" s="55" t="s">
        <v>196</v>
      </c>
      <c r="F431" s="87"/>
      <c r="G431" s="73"/>
      <c r="H431" s="14"/>
      <c r="I431" s="73"/>
      <c r="J431" s="14"/>
      <c r="K431" s="14"/>
      <c r="L431" s="87"/>
    </row>
    <row r="432" spans="1:12" ht="12.75">
      <c r="A432" s="25"/>
      <c r="B432" s="26"/>
      <c r="C432" s="24"/>
      <c r="D432" s="54" t="s">
        <v>193</v>
      </c>
      <c r="E432" s="55" t="s">
        <v>209</v>
      </c>
      <c r="F432" s="87"/>
      <c r="G432" s="73"/>
      <c r="H432" s="14"/>
      <c r="I432" s="73"/>
      <c r="J432" s="14"/>
      <c r="K432" s="14"/>
      <c r="L432" s="87"/>
    </row>
    <row r="433" spans="1:12" ht="12.75">
      <c r="A433" s="25"/>
      <c r="B433" s="26"/>
      <c r="C433" s="24"/>
      <c r="D433" s="54" t="s">
        <v>193</v>
      </c>
      <c r="E433" s="55" t="s">
        <v>197</v>
      </c>
      <c r="F433" s="87"/>
      <c r="G433" s="73"/>
      <c r="H433" s="14"/>
      <c r="I433" s="73"/>
      <c r="J433" s="14"/>
      <c r="K433" s="14"/>
      <c r="L433" s="87"/>
    </row>
    <row r="434" spans="1:12" ht="12.75">
      <c r="A434" s="25"/>
      <c r="B434" s="26"/>
      <c r="C434" s="27"/>
      <c r="D434" s="54" t="s">
        <v>194</v>
      </c>
      <c r="E434" s="55" t="s">
        <v>213</v>
      </c>
      <c r="F434" s="87"/>
      <c r="G434" s="73"/>
      <c r="H434" s="14"/>
      <c r="I434" s="73"/>
      <c r="J434" s="14"/>
      <c r="K434" s="14"/>
      <c r="L434" s="87"/>
    </row>
    <row r="435" spans="1:12" ht="24">
      <c r="A435" s="25"/>
      <c r="B435" s="26"/>
      <c r="C435" s="24"/>
      <c r="D435" s="54" t="s">
        <v>194</v>
      </c>
      <c r="E435" s="108" t="s">
        <v>215</v>
      </c>
      <c r="F435" s="87"/>
      <c r="G435" s="73"/>
      <c r="H435" s="14"/>
      <c r="I435" s="73"/>
      <c r="J435" s="14"/>
      <c r="K435" s="14"/>
      <c r="L435" s="87"/>
    </row>
    <row r="436" spans="1:12" ht="12.75">
      <c r="A436" s="25"/>
      <c r="B436" s="26"/>
      <c r="C436" s="24"/>
      <c r="D436" s="54" t="s">
        <v>194</v>
      </c>
      <c r="E436" s="55" t="s">
        <v>216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>
        <v>54</v>
      </c>
      <c r="B437" s="26" t="s">
        <v>220</v>
      </c>
      <c r="C437" s="24" t="s">
        <v>217</v>
      </c>
      <c r="D437" s="43"/>
      <c r="E437" s="43"/>
      <c r="F437" s="88"/>
      <c r="G437" s="72"/>
      <c r="H437" s="43"/>
      <c r="I437" s="72"/>
      <c r="J437" s="43"/>
      <c r="K437" s="43">
        <f>SUM(K438:K444)</f>
        <v>777.87</v>
      </c>
      <c r="L437" s="88"/>
    </row>
    <row r="438" spans="1:12" ht="12.75">
      <c r="A438" s="25"/>
      <c r="B438" s="26"/>
      <c r="C438" s="24"/>
      <c r="D438" s="54" t="s">
        <v>193</v>
      </c>
      <c r="E438" s="55" t="s">
        <v>195</v>
      </c>
      <c r="F438" s="87"/>
      <c r="G438" s="73"/>
      <c r="H438" s="14"/>
      <c r="I438" s="73"/>
      <c r="J438" s="14"/>
      <c r="K438" s="14"/>
      <c r="L438" s="87"/>
    </row>
    <row r="439" spans="1:12" ht="24">
      <c r="A439" s="25"/>
      <c r="B439" s="26"/>
      <c r="C439" s="24"/>
      <c r="D439" s="54" t="s">
        <v>193</v>
      </c>
      <c r="E439" s="55" t="s">
        <v>196</v>
      </c>
      <c r="F439" s="87" t="s">
        <v>379</v>
      </c>
      <c r="G439" s="73">
        <v>43892</v>
      </c>
      <c r="H439" s="115" t="s">
        <v>234</v>
      </c>
      <c r="I439" s="73">
        <v>43910</v>
      </c>
      <c r="J439" s="87" t="s">
        <v>373</v>
      </c>
      <c r="K439" s="14">
        <v>777.87</v>
      </c>
      <c r="L439" s="87" t="s">
        <v>308</v>
      </c>
    </row>
    <row r="440" spans="1:12" ht="12.75">
      <c r="A440" s="25"/>
      <c r="B440" s="26"/>
      <c r="C440" s="24"/>
      <c r="D440" s="54" t="s">
        <v>193</v>
      </c>
      <c r="E440" s="55" t="s">
        <v>209</v>
      </c>
      <c r="F440" s="87"/>
      <c r="G440" s="73"/>
      <c r="H440" s="14"/>
      <c r="I440" s="73"/>
      <c r="J440" s="57"/>
      <c r="K440" s="14"/>
      <c r="L440" s="87"/>
    </row>
    <row r="441" spans="1:12" ht="12.75">
      <c r="A441" s="25"/>
      <c r="B441" s="26"/>
      <c r="C441" s="24"/>
      <c r="D441" s="54" t="s">
        <v>193</v>
      </c>
      <c r="E441" s="55" t="s">
        <v>197</v>
      </c>
      <c r="F441" s="87"/>
      <c r="G441" s="73"/>
      <c r="H441" s="14"/>
      <c r="I441" s="73"/>
      <c r="J441" s="14"/>
      <c r="K441" s="14"/>
      <c r="L441" s="87"/>
    </row>
    <row r="442" spans="1:12" ht="12.75">
      <c r="A442" s="25"/>
      <c r="B442" s="26"/>
      <c r="C442" s="27"/>
      <c r="D442" s="54" t="s">
        <v>194</v>
      </c>
      <c r="E442" s="55" t="s">
        <v>213</v>
      </c>
      <c r="F442" s="87"/>
      <c r="G442" s="73"/>
      <c r="H442" s="14"/>
      <c r="I442" s="73"/>
      <c r="J442" s="14"/>
      <c r="K442" s="14"/>
      <c r="L442" s="87"/>
    </row>
    <row r="443" spans="1:12" ht="24">
      <c r="A443" s="25"/>
      <c r="B443" s="26"/>
      <c r="C443" s="24"/>
      <c r="D443" s="54" t="s">
        <v>194</v>
      </c>
      <c r="E443" s="108" t="s">
        <v>215</v>
      </c>
      <c r="F443" s="87"/>
      <c r="G443" s="73"/>
      <c r="H443" s="14"/>
      <c r="I443" s="73"/>
      <c r="J443" s="57"/>
      <c r="K443" s="14"/>
      <c r="L443" s="87"/>
    </row>
    <row r="444" spans="1:12" ht="12.75">
      <c r="A444" s="25"/>
      <c r="B444" s="26"/>
      <c r="C444" s="24"/>
      <c r="D444" s="54" t="s">
        <v>194</v>
      </c>
      <c r="E444" s="55" t="s">
        <v>216</v>
      </c>
      <c r="F444" s="87"/>
      <c r="G444" s="73"/>
      <c r="H444" s="14"/>
      <c r="I444" s="73"/>
      <c r="J444" s="14"/>
      <c r="K444" s="14"/>
      <c r="L444" s="87"/>
    </row>
    <row r="445" spans="1:12" ht="12.75">
      <c r="A445" s="25">
        <v>55</v>
      </c>
      <c r="B445" s="26" t="s">
        <v>109</v>
      </c>
      <c r="C445" s="24" t="s">
        <v>110</v>
      </c>
      <c r="D445" s="43"/>
      <c r="E445" s="43"/>
      <c r="F445" s="88"/>
      <c r="G445" s="72"/>
      <c r="H445" s="43"/>
      <c r="I445" s="72"/>
      <c r="J445" s="43"/>
      <c r="K445" s="43">
        <f>SUM(K446:K452)</f>
        <v>8.94</v>
      </c>
      <c r="L445" s="88"/>
    </row>
    <row r="446" spans="1:12" ht="12.75">
      <c r="A446" s="25"/>
      <c r="B446" s="26"/>
      <c r="C446" s="24"/>
      <c r="D446" s="54" t="s">
        <v>193</v>
      </c>
      <c r="E446" s="55" t="s">
        <v>195</v>
      </c>
      <c r="F446" s="87" t="s">
        <v>445</v>
      </c>
      <c r="G446" s="73">
        <v>43887</v>
      </c>
      <c r="H446" s="14" t="s">
        <v>446</v>
      </c>
      <c r="I446" s="73">
        <v>43906</v>
      </c>
      <c r="J446" s="57" t="s">
        <v>388</v>
      </c>
      <c r="K446" s="14">
        <v>8.94</v>
      </c>
      <c r="L446" s="87" t="s">
        <v>447</v>
      </c>
    </row>
    <row r="447" spans="1:12" ht="12.75">
      <c r="A447" s="25"/>
      <c r="B447" s="26"/>
      <c r="C447" s="24"/>
      <c r="D447" s="54" t="s">
        <v>193</v>
      </c>
      <c r="E447" s="55" t="s">
        <v>196</v>
      </c>
      <c r="F447" s="87"/>
      <c r="G447" s="73"/>
      <c r="H447" s="14"/>
      <c r="I447" s="57"/>
      <c r="J447" s="57"/>
      <c r="K447" s="14"/>
      <c r="L447" s="87"/>
    </row>
    <row r="448" spans="1:12" ht="12.75">
      <c r="A448" s="25"/>
      <c r="B448" s="26"/>
      <c r="C448" s="24"/>
      <c r="D448" s="54" t="s">
        <v>193</v>
      </c>
      <c r="E448" s="55" t="s">
        <v>209</v>
      </c>
      <c r="F448" s="87"/>
      <c r="G448" s="73"/>
      <c r="H448" s="14"/>
      <c r="I448" s="57"/>
      <c r="J448" s="57"/>
      <c r="K448" s="14"/>
      <c r="L448" s="87"/>
    </row>
    <row r="449" spans="1:12" ht="12.75">
      <c r="A449" s="25"/>
      <c r="B449" s="26"/>
      <c r="C449" s="24"/>
      <c r="D449" s="54" t="s">
        <v>193</v>
      </c>
      <c r="E449" s="55" t="s">
        <v>197</v>
      </c>
      <c r="F449" s="87"/>
      <c r="G449" s="73"/>
      <c r="H449" s="14"/>
      <c r="I449" s="73"/>
      <c r="J449" s="14"/>
      <c r="K449" s="14"/>
      <c r="L449" s="87"/>
    </row>
    <row r="450" spans="1:12" ht="12.75">
      <c r="A450" s="25"/>
      <c r="B450" s="26"/>
      <c r="C450" s="27"/>
      <c r="D450" s="54" t="s">
        <v>194</v>
      </c>
      <c r="E450" s="55" t="s">
        <v>213</v>
      </c>
      <c r="F450" s="87"/>
      <c r="G450" s="73"/>
      <c r="H450" s="120"/>
      <c r="I450" s="73"/>
      <c r="J450" s="57"/>
      <c r="K450" s="14"/>
      <c r="L450" s="87"/>
    </row>
    <row r="451" spans="1:12" ht="24">
      <c r="A451" s="25"/>
      <c r="B451" s="26"/>
      <c r="C451" s="24"/>
      <c r="D451" s="54" t="s">
        <v>194</v>
      </c>
      <c r="E451" s="108" t="s">
        <v>215</v>
      </c>
      <c r="F451" s="87"/>
      <c r="G451" s="73"/>
      <c r="H451" s="14"/>
      <c r="I451" s="73"/>
      <c r="J451" s="14"/>
      <c r="K451" s="14"/>
      <c r="L451" s="87"/>
    </row>
    <row r="452" spans="1:12" ht="12.75">
      <c r="A452" s="25"/>
      <c r="B452" s="26"/>
      <c r="C452" s="24"/>
      <c r="D452" s="54" t="s">
        <v>194</v>
      </c>
      <c r="E452" s="55" t="s">
        <v>216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>
        <v>56</v>
      </c>
      <c r="B453" s="26" t="s">
        <v>111</v>
      </c>
      <c r="C453" s="24" t="s">
        <v>112</v>
      </c>
      <c r="D453" s="43"/>
      <c r="E453" s="43"/>
      <c r="F453" s="88"/>
      <c r="G453" s="72"/>
      <c r="H453" s="43"/>
      <c r="I453" s="72"/>
      <c r="J453" s="43"/>
      <c r="K453" s="43">
        <f>SUM(K454:K460)</f>
        <v>0</v>
      </c>
      <c r="L453" s="88"/>
    </row>
    <row r="454" spans="1:12" ht="12.75">
      <c r="A454" s="25"/>
      <c r="B454" s="26"/>
      <c r="C454" s="24"/>
      <c r="D454" s="54" t="s">
        <v>193</v>
      </c>
      <c r="E454" s="55" t="s">
        <v>195</v>
      </c>
      <c r="F454" s="87"/>
      <c r="G454" s="73"/>
      <c r="H454" s="14"/>
      <c r="I454" s="73"/>
      <c r="J454" s="14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196</v>
      </c>
      <c r="F455" s="87"/>
      <c r="G455" s="73"/>
      <c r="H455" s="14"/>
      <c r="I455" s="73"/>
      <c r="J455" s="57"/>
      <c r="K455" s="14"/>
      <c r="L455" s="87"/>
    </row>
    <row r="456" spans="1:12" ht="12.75">
      <c r="A456" s="25"/>
      <c r="B456" s="26"/>
      <c r="C456" s="24"/>
      <c r="D456" s="54" t="s">
        <v>193</v>
      </c>
      <c r="E456" s="55" t="s">
        <v>209</v>
      </c>
      <c r="F456" s="87"/>
      <c r="G456" s="73"/>
      <c r="H456" s="14"/>
      <c r="I456" s="73"/>
      <c r="J456" s="57"/>
      <c r="K456" s="14"/>
      <c r="L456" s="87"/>
    </row>
    <row r="457" spans="1:12" ht="12.75">
      <c r="A457" s="25"/>
      <c r="B457" s="26"/>
      <c r="C457" s="24"/>
      <c r="D457" s="54" t="s">
        <v>193</v>
      </c>
      <c r="E457" s="55" t="s">
        <v>197</v>
      </c>
      <c r="F457" s="87"/>
      <c r="G457" s="73"/>
      <c r="H457" s="14"/>
      <c r="I457" s="73"/>
      <c r="J457" s="14"/>
      <c r="K457" s="14"/>
      <c r="L457" s="87"/>
    </row>
    <row r="458" spans="1:12" ht="12.75">
      <c r="A458" s="25"/>
      <c r="B458" s="26"/>
      <c r="C458" s="27"/>
      <c r="D458" s="54" t="s">
        <v>194</v>
      </c>
      <c r="E458" s="55" t="s">
        <v>213</v>
      </c>
      <c r="F458" s="87"/>
      <c r="G458" s="73"/>
      <c r="H458" s="14"/>
      <c r="I458" s="73"/>
      <c r="J458" s="14"/>
      <c r="K458" s="14"/>
      <c r="L458" s="87"/>
    </row>
    <row r="459" spans="1:12" ht="24">
      <c r="A459" s="25"/>
      <c r="B459" s="26"/>
      <c r="C459" s="24"/>
      <c r="D459" s="54" t="s">
        <v>194</v>
      </c>
      <c r="E459" s="108" t="s">
        <v>215</v>
      </c>
      <c r="F459" s="87"/>
      <c r="G459" s="73"/>
      <c r="H459" s="14"/>
      <c r="I459" s="73"/>
      <c r="J459" s="14"/>
      <c r="K459" s="14"/>
      <c r="L459" s="87"/>
    </row>
    <row r="460" spans="1:12" ht="12.75">
      <c r="A460" s="25"/>
      <c r="B460" s="26"/>
      <c r="C460" s="24"/>
      <c r="D460" s="54" t="s">
        <v>194</v>
      </c>
      <c r="E460" s="55" t="s">
        <v>216</v>
      </c>
      <c r="F460" s="87"/>
      <c r="G460" s="73"/>
      <c r="H460" s="14"/>
      <c r="I460" s="73"/>
      <c r="J460" s="14"/>
      <c r="K460" s="14"/>
      <c r="L460" s="87"/>
    </row>
    <row r="461" spans="1:12" ht="12.75">
      <c r="A461" s="25">
        <f>A453+1</f>
        <v>57</v>
      </c>
      <c r="B461" s="26" t="s">
        <v>113</v>
      </c>
      <c r="C461" s="24" t="s">
        <v>114</v>
      </c>
      <c r="D461" s="43"/>
      <c r="E461" s="43"/>
      <c r="F461" s="88"/>
      <c r="G461" s="72"/>
      <c r="H461" s="43"/>
      <c r="I461" s="72"/>
      <c r="J461" s="43"/>
      <c r="K461" s="43">
        <f>SUM(K462:K468)</f>
        <v>646.99</v>
      </c>
      <c r="L461" s="88"/>
    </row>
    <row r="462" spans="1:12" ht="12.75">
      <c r="A462" s="25"/>
      <c r="B462" s="26"/>
      <c r="C462" s="24"/>
      <c r="D462" s="54" t="s">
        <v>193</v>
      </c>
      <c r="E462" s="55" t="s">
        <v>195</v>
      </c>
      <c r="F462" s="87"/>
      <c r="G462" s="73"/>
      <c r="H462" s="57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196</v>
      </c>
      <c r="F463" s="87" t="s">
        <v>374</v>
      </c>
      <c r="G463" s="73">
        <v>43913</v>
      </c>
      <c r="H463" s="14" t="s">
        <v>224</v>
      </c>
      <c r="I463" s="73">
        <v>43914</v>
      </c>
      <c r="J463" s="57" t="s">
        <v>385</v>
      </c>
      <c r="K463" s="14">
        <v>646.99</v>
      </c>
      <c r="L463" s="87" t="s">
        <v>386</v>
      </c>
    </row>
    <row r="464" spans="1:12" ht="12.75">
      <c r="A464" s="25"/>
      <c r="B464" s="26"/>
      <c r="C464" s="24"/>
      <c r="D464" s="54" t="s">
        <v>193</v>
      </c>
      <c r="E464" s="55" t="s">
        <v>209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193</v>
      </c>
      <c r="E465" s="55" t="s">
        <v>197</v>
      </c>
      <c r="F465" s="87"/>
      <c r="G465" s="73"/>
      <c r="H465" s="14"/>
      <c r="I465" s="73"/>
      <c r="J465" s="14"/>
      <c r="K465" s="14"/>
      <c r="L465" s="87"/>
    </row>
    <row r="466" spans="1:12" ht="12.75">
      <c r="A466" s="25"/>
      <c r="B466" s="26"/>
      <c r="C466" s="27"/>
      <c r="D466" s="54" t="s">
        <v>194</v>
      </c>
      <c r="E466" s="55" t="s">
        <v>213</v>
      </c>
      <c r="F466" s="87"/>
      <c r="G466" s="73"/>
      <c r="H466" s="14"/>
      <c r="I466" s="73"/>
      <c r="J466" s="57"/>
      <c r="K466" s="14"/>
      <c r="L466" s="87"/>
    </row>
    <row r="467" spans="1:12" ht="24">
      <c r="A467" s="25"/>
      <c r="B467" s="26"/>
      <c r="C467" s="24"/>
      <c r="D467" s="54" t="s">
        <v>194</v>
      </c>
      <c r="E467" s="108" t="s">
        <v>215</v>
      </c>
      <c r="F467" s="87"/>
      <c r="G467" s="73"/>
      <c r="H467" s="14"/>
      <c r="I467" s="73"/>
      <c r="J467" s="14"/>
      <c r="K467" s="14"/>
      <c r="L467" s="87"/>
    </row>
    <row r="468" spans="1:12" ht="12.75">
      <c r="A468" s="25"/>
      <c r="B468" s="26"/>
      <c r="C468" s="24"/>
      <c r="D468" s="54" t="s">
        <v>194</v>
      </c>
      <c r="E468" s="55" t="s">
        <v>216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>
        <f>A461+1</f>
        <v>58</v>
      </c>
      <c r="B469" s="26" t="s">
        <v>115</v>
      </c>
      <c r="C469" s="24" t="s">
        <v>116</v>
      </c>
      <c r="D469" s="43"/>
      <c r="E469" s="43"/>
      <c r="F469" s="88"/>
      <c r="G469" s="72"/>
      <c r="H469" s="43"/>
      <c r="I469" s="72"/>
      <c r="J469" s="43"/>
      <c r="K469" s="43">
        <f>SUM(K470:K476)</f>
        <v>949.15</v>
      </c>
      <c r="L469" s="88"/>
    </row>
    <row r="470" spans="1:12" ht="12.75">
      <c r="A470" s="25"/>
      <c r="B470" s="26"/>
      <c r="C470" s="24"/>
      <c r="D470" s="54" t="s">
        <v>193</v>
      </c>
      <c r="E470" s="55" t="s">
        <v>195</v>
      </c>
      <c r="F470" s="87"/>
      <c r="G470" s="73"/>
      <c r="H470" s="14"/>
      <c r="I470" s="73"/>
      <c r="J470" s="14"/>
      <c r="K470" s="14"/>
      <c r="L470" s="87"/>
    </row>
    <row r="471" spans="1:12" ht="24">
      <c r="A471" s="25"/>
      <c r="B471" s="26"/>
      <c r="C471" s="24"/>
      <c r="D471" s="54" t="s">
        <v>193</v>
      </c>
      <c r="E471" s="55" t="s">
        <v>196</v>
      </c>
      <c r="F471" s="116" t="s">
        <v>453</v>
      </c>
      <c r="G471" s="114" t="s">
        <v>448</v>
      </c>
      <c r="H471" s="120" t="s">
        <v>449</v>
      </c>
      <c r="I471" s="114" t="s">
        <v>450</v>
      </c>
      <c r="J471" s="118" t="s">
        <v>451</v>
      </c>
      <c r="K471" s="14">
        <v>949.15</v>
      </c>
      <c r="L471" s="116" t="s">
        <v>452</v>
      </c>
    </row>
    <row r="472" spans="1:12" ht="12.75">
      <c r="A472" s="25"/>
      <c r="B472" s="26"/>
      <c r="C472" s="24"/>
      <c r="D472" s="54" t="s">
        <v>193</v>
      </c>
      <c r="E472" s="55" t="s">
        <v>209</v>
      </c>
      <c r="F472" s="87"/>
      <c r="G472" s="73"/>
      <c r="H472" s="14"/>
      <c r="I472" s="73"/>
      <c r="J472" s="57"/>
      <c r="K472" s="14"/>
      <c r="L472" s="87"/>
    </row>
    <row r="473" spans="1:12" ht="12.75">
      <c r="A473" s="25"/>
      <c r="B473" s="26"/>
      <c r="C473" s="24"/>
      <c r="D473" s="54" t="s">
        <v>193</v>
      </c>
      <c r="E473" s="55" t="s">
        <v>197</v>
      </c>
      <c r="F473" s="87"/>
      <c r="G473" s="73"/>
      <c r="H473" s="14"/>
      <c r="I473" s="73"/>
      <c r="J473" s="14"/>
      <c r="K473" s="14"/>
      <c r="L473" s="87"/>
    </row>
    <row r="474" spans="1:12" ht="12.75">
      <c r="A474" s="25"/>
      <c r="B474" s="26"/>
      <c r="C474" s="27"/>
      <c r="D474" s="54" t="s">
        <v>194</v>
      </c>
      <c r="E474" s="55" t="s">
        <v>213</v>
      </c>
      <c r="F474" s="87"/>
      <c r="G474" s="73"/>
      <c r="H474" s="14"/>
      <c r="I474" s="73"/>
      <c r="J474" s="14"/>
      <c r="K474" s="14"/>
      <c r="L474" s="87"/>
    </row>
    <row r="475" spans="1:12" ht="24">
      <c r="A475" s="25"/>
      <c r="B475" s="26"/>
      <c r="C475" s="24"/>
      <c r="D475" s="54" t="s">
        <v>194</v>
      </c>
      <c r="E475" s="108" t="s">
        <v>215</v>
      </c>
      <c r="F475" s="87"/>
      <c r="G475" s="73"/>
      <c r="H475" s="14"/>
      <c r="I475" s="73"/>
      <c r="J475" s="14"/>
      <c r="K475" s="14"/>
      <c r="L475" s="87"/>
    </row>
    <row r="476" spans="1:12" ht="12.75">
      <c r="A476" s="25"/>
      <c r="B476" s="26"/>
      <c r="C476" s="24"/>
      <c r="D476" s="54" t="s">
        <v>194</v>
      </c>
      <c r="E476" s="55" t="s">
        <v>216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>
        <f>A469+1</f>
        <v>59</v>
      </c>
      <c r="B477" s="26" t="s">
        <v>117</v>
      </c>
      <c r="C477" s="24" t="s">
        <v>118</v>
      </c>
      <c r="D477" s="43"/>
      <c r="E477" s="43"/>
      <c r="F477" s="88"/>
      <c r="G477" s="72"/>
      <c r="H477" s="43"/>
      <c r="I477" s="72"/>
      <c r="J477" s="43"/>
      <c r="K477" s="43">
        <f>SUM(K478:K484)</f>
        <v>0</v>
      </c>
      <c r="L477" s="88"/>
    </row>
    <row r="478" spans="1:12" ht="12.75">
      <c r="A478" s="25"/>
      <c r="B478" s="26"/>
      <c r="C478" s="24"/>
      <c r="D478" s="54" t="s">
        <v>193</v>
      </c>
      <c r="E478" s="55" t="s">
        <v>195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196</v>
      </c>
      <c r="F479" s="87"/>
      <c r="G479" s="73"/>
      <c r="H479" s="14"/>
      <c r="I479" s="73"/>
      <c r="J479" s="14"/>
      <c r="K479" s="14"/>
      <c r="L479" s="87"/>
    </row>
    <row r="480" spans="1:12" ht="12.75">
      <c r="A480" s="25"/>
      <c r="B480" s="26"/>
      <c r="C480" s="24"/>
      <c r="D480" s="54" t="s">
        <v>193</v>
      </c>
      <c r="E480" s="55" t="s">
        <v>209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193</v>
      </c>
      <c r="E481" s="55" t="s">
        <v>197</v>
      </c>
      <c r="F481" s="87"/>
      <c r="G481" s="73"/>
      <c r="H481" s="14"/>
      <c r="I481" s="73"/>
      <c r="J481" s="14"/>
      <c r="K481" s="14"/>
      <c r="L481" s="87"/>
    </row>
    <row r="482" spans="1:12" ht="12.75">
      <c r="A482" s="25"/>
      <c r="B482" s="26"/>
      <c r="C482" s="27"/>
      <c r="D482" s="54" t="s">
        <v>194</v>
      </c>
      <c r="E482" s="55" t="s">
        <v>213</v>
      </c>
      <c r="F482" s="87"/>
      <c r="G482" s="73"/>
      <c r="H482" s="14"/>
      <c r="I482" s="73"/>
      <c r="J482" s="14"/>
      <c r="K482" s="14"/>
      <c r="L482" s="87"/>
    </row>
    <row r="483" spans="1:12" ht="24">
      <c r="A483" s="25"/>
      <c r="B483" s="26"/>
      <c r="C483" s="24"/>
      <c r="D483" s="54" t="s">
        <v>194</v>
      </c>
      <c r="E483" s="108" t="s">
        <v>215</v>
      </c>
      <c r="F483" s="87"/>
      <c r="G483" s="73"/>
      <c r="H483" s="14"/>
      <c r="I483" s="73"/>
      <c r="J483" s="14"/>
      <c r="K483" s="14"/>
      <c r="L483" s="87"/>
    </row>
    <row r="484" spans="1:12" ht="12.75">
      <c r="A484" s="25"/>
      <c r="B484" s="26"/>
      <c r="C484" s="24"/>
      <c r="D484" s="54" t="s">
        <v>194</v>
      </c>
      <c r="E484" s="55" t="s">
        <v>216</v>
      </c>
      <c r="F484" s="87"/>
      <c r="G484" s="73"/>
      <c r="H484" s="14"/>
      <c r="I484" s="73"/>
      <c r="J484" s="14"/>
      <c r="K484" s="14"/>
      <c r="L484" s="87"/>
    </row>
    <row r="485" spans="1:12" ht="12.75">
      <c r="A485" s="25">
        <f>A477+1</f>
        <v>60</v>
      </c>
      <c r="B485" s="26" t="s">
        <v>119</v>
      </c>
      <c r="C485" s="24" t="s">
        <v>120</v>
      </c>
      <c r="D485" s="43"/>
      <c r="E485" s="43"/>
      <c r="F485" s="88"/>
      <c r="G485" s="72"/>
      <c r="H485" s="43"/>
      <c r="I485" s="72"/>
      <c r="J485" s="43"/>
      <c r="K485" s="43">
        <f>SUM(K486:K492)</f>
        <v>0</v>
      </c>
      <c r="L485" s="88"/>
    </row>
    <row r="486" spans="1:12" ht="12.75">
      <c r="A486" s="25"/>
      <c r="B486" s="26"/>
      <c r="C486" s="24"/>
      <c r="D486" s="54" t="s">
        <v>193</v>
      </c>
      <c r="E486" s="55" t="s">
        <v>195</v>
      </c>
      <c r="F486" s="87"/>
      <c r="G486" s="73"/>
      <c r="H486" s="57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196</v>
      </c>
      <c r="F487" s="87"/>
      <c r="G487" s="73"/>
      <c r="H487" s="14"/>
      <c r="I487" s="73"/>
      <c r="J487" s="57"/>
      <c r="K487" s="14"/>
      <c r="L487" s="87"/>
    </row>
    <row r="488" spans="1:12" ht="12.75">
      <c r="A488" s="25"/>
      <c r="B488" s="26"/>
      <c r="C488" s="24"/>
      <c r="D488" s="54" t="s">
        <v>193</v>
      </c>
      <c r="E488" s="55" t="s">
        <v>209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193</v>
      </c>
      <c r="E489" s="55" t="s">
        <v>197</v>
      </c>
      <c r="F489" s="87"/>
      <c r="G489" s="73"/>
      <c r="H489" s="14"/>
      <c r="I489" s="73"/>
      <c r="J489" s="14"/>
      <c r="K489" s="14"/>
      <c r="L489" s="87"/>
    </row>
    <row r="490" spans="1:12" ht="12.75">
      <c r="A490" s="25"/>
      <c r="B490" s="26"/>
      <c r="C490" s="27"/>
      <c r="D490" s="54" t="s">
        <v>194</v>
      </c>
      <c r="E490" s="55" t="s">
        <v>213</v>
      </c>
      <c r="F490" s="87"/>
      <c r="G490" s="73"/>
      <c r="H490" s="14"/>
      <c r="I490" s="73"/>
      <c r="J490" s="57"/>
      <c r="K490" s="14"/>
      <c r="L490" s="87"/>
    </row>
    <row r="491" spans="1:12" ht="24">
      <c r="A491" s="25"/>
      <c r="B491" s="26"/>
      <c r="C491" s="24"/>
      <c r="D491" s="54" t="s">
        <v>194</v>
      </c>
      <c r="E491" s="108" t="s">
        <v>215</v>
      </c>
      <c r="F491" s="87"/>
      <c r="G491" s="73"/>
      <c r="H491" s="14"/>
      <c r="I491" s="73"/>
      <c r="J491" s="14"/>
      <c r="K491" s="14"/>
      <c r="L491" s="87"/>
    </row>
    <row r="492" spans="1:12" ht="12.75">
      <c r="A492" s="25"/>
      <c r="B492" s="26"/>
      <c r="C492" s="24"/>
      <c r="D492" s="54" t="s">
        <v>194</v>
      </c>
      <c r="E492" s="55" t="s">
        <v>216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>
        <f>A485+1</f>
        <v>61</v>
      </c>
      <c r="B493" s="26" t="s">
        <v>121</v>
      </c>
      <c r="C493" s="24" t="s">
        <v>122</v>
      </c>
      <c r="D493" s="43"/>
      <c r="E493" s="43"/>
      <c r="F493" s="88"/>
      <c r="G493" s="72"/>
      <c r="H493" s="43"/>
      <c r="I493" s="72"/>
      <c r="J493" s="43"/>
      <c r="K493" s="43">
        <f>SUM(K494:K500)</f>
        <v>1635.89</v>
      </c>
      <c r="L493" s="88"/>
    </row>
    <row r="494" spans="1:12" ht="12.75">
      <c r="A494" s="25"/>
      <c r="B494" s="26"/>
      <c r="C494" s="24"/>
      <c r="D494" s="54" t="s">
        <v>193</v>
      </c>
      <c r="E494" s="55" t="s">
        <v>195</v>
      </c>
      <c r="F494" s="87"/>
      <c r="G494" s="73"/>
      <c r="H494" s="57"/>
      <c r="I494" s="73"/>
      <c r="J494" s="57"/>
      <c r="K494" s="14"/>
      <c r="L494" s="87"/>
    </row>
    <row r="495" spans="1:12" ht="24">
      <c r="A495" s="25"/>
      <c r="B495" s="26"/>
      <c r="C495" s="24"/>
      <c r="D495" s="54" t="s">
        <v>193</v>
      </c>
      <c r="E495" s="55" t="s">
        <v>196</v>
      </c>
      <c r="F495" s="116" t="s">
        <v>398</v>
      </c>
      <c r="G495" s="114" t="s">
        <v>399</v>
      </c>
      <c r="H495" s="120" t="s">
        <v>400</v>
      </c>
      <c r="I495" s="114" t="s">
        <v>395</v>
      </c>
      <c r="J495" s="118" t="s">
        <v>401</v>
      </c>
      <c r="K495" s="14">
        <v>1635.89</v>
      </c>
      <c r="L495" s="116" t="s">
        <v>402</v>
      </c>
    </row>
    <row r="496" spans="1:12" ht="12.75">
      <c r="A496" s="25"/>
      <c r="B496" s="26"/>
      <c r="C496" s="24"/>
      <c r="D496" s="54" t="s">
        <v>193</v>
      </c>
      <c r="E496" s="55" t="s">
        <v>209</v>
      </c>
      <c r="F496" s="87"/>
      <c r="G496" s="73"/>
      <c r="H496" s="14"/>
      <c r="I496" s="73"/>
      <c r="J496" s="57"/>
      <c r="K496" s="14"/>
      <c r="L496" s="87"/>
    </row>
    <row r="497" spans="1:12" ht="12.75">
      <c r="A497" s="25"/>
      <c r="B497" s="26"/>
      <c r="C497" s="24"/>
      <c r="D497" s="54" t="s">
        <v>193</v>
      </c>
      <c r="E497" s="55" t="s">
        <v>197</v>
      </c>
      <c r="F497" s="87"/>
      <c r="G497" s="73"/>
      <c r="H497" s="14"/>
      <c r="I497" s="73"/>
      <c r="J497" s="57"/>
      <c r="K497" s="14"/>
      <c r="L497" s="87"/>
    </row>
    <row r="498" spans="1:12" ht="12.75">
      <c r="A498" s="25"/>
      <c r="B498" s="26"/>
      <c r="C498" s="27"/>
      <c r="D498" s="54" t="s">
        <v>194</v>
      </c>
      <c r="E498" s="55" t="s">
        <v>213</v>
      </c>
      <c r="F498" s="87"/>
      <c r="G498" s="73"/>
      <c r="H498" s="14"/>
      <c r="I498" s="73"/>
      <c r="J498" s="14"/>
      <c r="K498" s="14"/>
      <c r="L498" s="87"/>
    </row>
    <row r="499" spans="1:12" ht="24">
      <c r="A499" s="25"/>
      <c r="B499" s="26"/>
      <c r="C499" s="24"/>
      <c r="D499" s="54" t="s">
        <v>194</v>
      </c>
      <c r="E499" s="108" t="s">
        <v>215</v>
      </c>
      <c r="F499" s="87"/>
      <c r="G499" s="73"/>
      <c r="H499" s="14"/>
      <c r="I499" s="73"/>
      <c r="J499" s="14"/>
      <c r="K499" s="14"/>
      <c r="L499" s="87"/>
    </row>
    <row r="500" spans="1:12" ht="12.75">
      <c r="A500" s="25"/>
      <c r="B500" s="26"/>
      <c r="C500" s="24"/>
      <c r="D500" s="54" t="s">
        <v>194</v>
      </c>
      <c r="E500" s="55" t="s">
        <v>216</v>
      </c>
      <c r="F500" s="87"/>
      <c r="G500" s="73"/>
      <c r="H500" s="14"/>
      <c r="I500" s="73"/>
      <c r="J500" s="14"/>
      <c r="K500" s="14"/>
      <c r="L500" s="87"/>
    </row>
    <row r="501" spans="1:12" ht="12.75">
      <c r="A501" s="25">
        <f>A493+1</f>
        <v>62</v>
      </c>
      <c r="B501" s="26" t="s">
        <v>123</v>
      </c>
      <c r="C501" s="24" t="s">
        <v>124</v>
      </c>
      <c r="D501" s="43"/>
      <c r="E501" s="43"/>
      <c r="F501" s="88"/>
      <c r="G501" s="72"/>
      <c r="H501" s="43"/>
      <c r="I501" s="72"/>
      <c r="J501" s="43"/>
      <c r="K501" s="43">
        <f>SUM(K502:K508)</f>
        <v>113.87</v>
      </c>
      <c r="L501" s="88"/>
    </row>
    <row r="502" spans="1:12" ht="12.75">
      <c r="A502" s="25"/>
      <c r="B502" s="26"/>
      <c r="C502" s="24"/>
      <c r="D502" s="54" t="s">
        <v>193</v>
      </c>
      <c r="E502" s="55" t="s">
        <v>195</v>
      </c>
      <c r="F502" s="87"/>
      <c r="G502" s="73"/>
      <c r="H502" s="57"/>
      <c r="I502" s="73"/>
      <c r="J502" s="57"/>
      <c r="K502" s="14"/>
      <c r="L502" s="87"/>
    </row>
    <row r="503" spans="1:12" ht="12.75">
      <c r="A503" s="25"/>
      <c r="B503" s="26"/>
      <c r="C503" s="24"/>
      <c r="D503" s="54" t="s">
        <v>193</v>
      </c>
      <c r="E503" s="55" t="s">
        <v>196</v>
      </c>
      <c r="F503" s="87" t="s">
        <v>403</v>
      </c>
      <c r="G503" s="73">
        <v>43872</v>
      </c>
      <c r="H503" s="14" t="s">
        <v>404</v>
      </c>
      <c r="I503" s="73">
        <v>43906</v>
      </c>
      <c r="J503" s="57" t="s">
        <v>388</v>
      </c>
      <c r="K503" s="14">
        <v>113.87</v>
      </c>
      <c r="L503" s="87" t="s">
        <v>405</v>
      </c>
    </row>
    <row r="504" spans="1:12" ht="12.75">
      <c r="A504" s="25"/>
      <c r="B504" s="26"/>
      <c r="C504" s="24"/>
      <c r="D504" s="54" t="s">
        <v>193</v>
      </c>
      <c r="E504" s="55" t="s">
        <v>209</v>
      </c>
      <c r="F504" s="87"/>
      <c r="G504" s="73"/>
      <c r="H504" s="14"/>
      <c r="I504" s="73"/>
      <c r="J504" s="57"/>
      <c r="K504" s="14"/>
      <c r="L504" s="87"/>
    </row>
    <row r="505" spans="1:12" ht="12.75">
      <c r="A505" s="25"/>
      <c r="B505" s="26"/>
      <c r="C505" s="24"/>
      <c r="D505" s="54" t="s">
        <v>193</v>
      </c>
      <c r="E505" s="55" t="s">
        <v>197</v>
      </c>
      <c r="F505" s="87"/>
      <c r="G505" s="73"/>
      <c r="H505" s="14"/>
      <c r="I505" s="73"/>
      <c r="J505" s="14"/>
      <c r="K505" s="14"/>
      <c r="L505" s="87"/>
    </row>
    <row r="506" spans="1:12" ht="12.75">
      <c r="A506" s="25"/>
      <c r="B506" s="26"/>
      <c r="C506" s="27"/>
      <c r="D506" s="54" t="s">
        <v>194</v>
      </c>
      <c r="E506" s="55" t="s">
        <v>213</v>
      </c>
      <c r="F506" s="87"/>
      <c r="G506" s="73"/>
      <c r="H506" s="14"/>
      <c r="I506" s="73"/>
      <c r="J506" s="14"/>
      <c r="K506" s="14"/>
      <c r="L506" s="87"/>
    </row>
    <row r="507" spans="1:12" ht="24">
      <c r="A507" s="25"/>
      <c r="B507" s="26"/>
      <c r="C507" s="24"/>
      <c r="D507" s="54" t="s">
        <v>194</v>
      </c>
      <c r="E507" s="108" t="s">
        <v>215</v>
      </c>
      <c r="F507" s="87"/>
      <c r="G507" s="73"/>
      <c r="H507" s="14"/>
      <c r="I507" s="73"/>
      <c r="J507" s="14"/>
      <c r="K507" s="14"/>
      <c r="L507" s="87"/>
    </row>
    <row r="508" spans="1:12" ht="12.75">
      <c r="A508" s="25"/>
      <c r="B508" s="26"/>
      <c r="C508" s="24"/>
      <c r="D508" s="54" t="s">
        <v>194</v>
      </c>
      <c r="E508" s="55" t="s">
        <v>216</v>
      </c>
      <c r="F508" s="87"/>
      <c r="G508" s="73"/>
      <c r="H508" s="14"/>
      <c r="I508" s="73"/>
      <c r="J508" s="14"/>
      <c r="K508" s="14"/>
      <c r="L508" s="87"/>
    </row>
    <row r="509" spans="1:12" ht="12.75">
      <c r="A509" s="25">
        <f>A501+1</f>
        <v>63</v>
      </c>
      <c r="B509" s="26" t="s">
        <v>125</v>
      </c>
      <c r="C509" s="24" t="s">
        <v>126</v>
      </c>
      <c r="D509" s="43"/>
      <c r="E509" s="43"/>
      <c r="F509" s="88"/>
      <c r="G509" s="72"/>
      <c r="H509" s="43"/>
      <c r="I509" s="72"/>
      <c r="J509" s="43"/>
      <c r="K509" s="43">
        <f>SUM(K510:K516)</f>
        <v>0</v>
      </c>
      <c r="L509" s="88"/>
    </row>
    <row r="510" spans="1:12" ht="12.75">
      <c r="A510" s="25"/>
      <c r="B510" s="26"/>
      <c r="C510" s="24"/>
      <c r="D510" s="54" t="s">
        <v>193</v>
      </c>
      <c r="E510" s="55" t="s">
        <v>195</v>
      </c>
      <c r="F510" s="87"/>
      <c r="G510" s="73"/>
      <c r="H510" s="57"/>
      <c r="I510" s="73"/>
      <c r="J510" s="57"/>
      <c r="K510" s="14"/>
      <c r="L510" s="87"/>
    </row>
    <row r="511" spans="1:12" ht="12.75">
      <c r="A511" s="25"/>
      <c r="B511" s="26"/>
      <c r="C511" s="24"/>
      <c r="D511" s="54" t="s">
        <v>193</v>
      </c>
      <c r="E511" s="55" t="s">
        <v>196</v>
      </c>
      <c r="F511" s="87"/>
      <c r="G511" s="73"/>
      <c r="H511" s="14"/>
      <c r="I511" s="73"/>
      <c r="J511" s="57"/>
      <c r="K511" s="14"/>
      <c r="L511" s="87"/>
    </row>
    <row r="512" spans="1:12" ht="12.75">
      <c r="A512" s="25"/>
      <c r="B512" s="26"/>
      <c r="C512" s="24"/>
      <c r="D512" s="54" t="s">
        <v>193</v>
      </c>
      <c r="E512" s="55" t="s">
        <v>209</v>
      </c>
      <c r="F512" s="87"/>
      <c r="G512" s="73"/>
      <c r="H512" s="14"/>
      <c r="I512" s="73"/>
      <c r="J512" s="57"/>
      <c r="K512" s="14"/>
      <c r="L512" s="87"/>
    </row>
    <row r="513" spans="1:12" ht="12.75">
      <c r="A513" s="25"/>
      <c r="B513" s="26"/>
      <c r="C513" s="24"/>
      <c r="D513" s="54" t="s">
        <v>193</v>
      </c>
      <c r="E513" s="55" t="s">
        <v>197</v>
      </c>
      <c r="F513" s="87"/>
      <c r="G513" s="73"/>
      <c r="H513" s="14"/>
      <c r="I513" s="73"/>
      <c r="J513" s="14"/>
      <c r="K513" s="14"/>
      <c r="L513" s="87"/>
    </row>
    <row r="514" spans="1:12" ht="12.75">
      <c r="A514" s="25"/>
      <c r="B514" s="26"/>
      <c r="C514" s="27"/>
      <c r="D514" s="54" t="s">
        <v>194</v>
      </c>
      <c r="E514" s="55" t="s">
        <v>213</v>
      </c>
      <c r="F514" s="87"/>
      <c r="G514" s="73"/>
      <c r="H514" s="14"/>
      <c r="I514" s="73"/>
      <c r="J514" s="14"/>
      <c r="K514" s="14"/>
      <c r="L514" s="87"/>
    </row>
    <row r="515" spans="1:12" ht="24">
      <c r="A515" s="25"/>
      <c r="B515" s="26"/>
      <c r="C515" s="24"/>
      <c r="D515" s="54" t="s">
        <v>194</v>
      </c>
      <c r="E515" s="108" t="s">
        <v>215</v>
      </c>
      <c r="F515" s="87"/>
      <c r="G515" s="73"/>
      <c r="H515" s="14"/>
      <c r="I515" s="73"/>
      <c r="J515" s="14"/>
      <c r="K515" s="14"/>
      <c r="L515" s="87"/>
    </row>
    <row r="516" spans="1:12" ht="12.75">
      <c r="A516" s="25"/>
      <c r="B516" s="26"/>
      <c r="C516" s="24"/>
      <c r="D516" s="54" t="s">
        <v>194</v>
      </c>
      <c r="E516" s="55" t="s">
        <v>216</v>
      </c>
      <c r="F516" s="87"/>
      <c r="G516" s="73"/>
      <c r="H516" s="14"/>
      <c r="I516" s="73"/>
      <c r="J516" s="14"/>
      <c r="K516" s="14"/>
      <c r="L516" s="87"/>
    </row>
    <row r="517" spans="1:12" ht="12.75">
      <c r="A517" s="25">
        <f>A509+1</f>
        <v>64</v>
      </c>
      <c r="B517" s="26" t="s">
        <v>127</v>
      </c>
      <c r="C517" s="24" t="s">
        <v>128</v>
      </c>
      <c r="D517" s="43"/>
      <c r="E517" s="43"/>
      <c r="F517" s="88"/>
      <c r="G517" s="72"/>
      <c r="H517" s="43"/>
      <c r="I517" s="72"/>
      <c r="J517" s="43"/>
      <c r="K517" s="43">
        <f>SUM(K518:K524)</f>
        <v>0</v>
      </c>
      <c r="L517" s="88"/>
    </row>
    <row r="518" spans="1:12" ht="12.75">
      <c r="A518" s="25"/>
      <c r="B518" s="26"/>
      <c r="C518" s="24"/>
      <c r="D518" s="54" t="s">
        <v>193</v>
      </c>
      <c r="E518" s="55" t="s">
        <v>195</v>
      </c>
      <c r="F518" s="87"/>
      <c r="G518" s="73"/>
      <c r="H518" s="14"/>
      <c r="I518" s="73"/>
      <c r="J518" s="57"/>
      <c r="K518" s="14"/>
      <c r="L518" s="87"/>
    </row>
    <row r="519" spans="1:12" ht="12.75">
      <c r="A519" s="25"/>
      <c r="B519" s="26"/>
      <c r="C519" s="24"/>
      <c r="D519" s="54" t="s">
        <v>193</v>
      </c>
      <c r="E519" s="55" t="s">
        <v>196</v>
      </c>
      <c r="F519" s="87"/>
      <c r="G519" s="73"/>
      <c r="H519" s="14"/>
      <c r="I519" s="73"/>
      <c r="J519" s="57"/>
      <c r="K519" s="14"/>
      <c r="L519" s="87"/>
    </row>
    <row r="520" spans="1:12" ht="12.75">
      <c r="A520" s="25"/>
      <c r="B520" s="26"/>
      <c r="C520" s="24"/>
      <c r="D520" s="54" t="s">
        <v>193</v>
      </c>
      <c r="E520" s="55" t="s">
        <v>209</v>
      </c>
      <c r="F520" s="87"/>
      <c r="G520" s="73"/>
      <c r="H520" s="14"/>
      <c r="I520" s="73"/>
      <c r="J520" s="57"/>
      <c r="K520" s="14"/>
      <c r="L520" s="87"/>
    </row>
    <row r="521" spans="1:12" ht="12.75">
      <c r="A521" s="25"/>
      <c r="B521" s="26"/>
      <c r="C521" s="24"/>
      <c r="D521" s="54" t="s">
        <v>193</v>
      </c>
      <c r="E521" s="55" t="s">
        <v>197</v>
      </c>
      <c r="F521" s="87"/>
      <c r="G521" s="73"/>
      <c r="H521" s="14"/>
      <c r="I521" s="73"/>
      <c r="J521" s="14"/>
      <c r="K521" s="14"/>
      <c r="L521" s="87"/>
    </row>
    <row r="522" spans="1:12" ht="12.75">
      <c r="A522" s="25"/>
      <c r="B522" s="26"/>
      <c r="C522" s="27"/>
      <c r="D522" s="54" t="s">
        <v>194</v>
      </c>
      <c r="E522" s="55" t="s">
        <v>213</v>
      </c>
      <c r="F522" s="87"/>
      <c r="G522" s="73"/>
      <c r="H522" s="14"/>
      <c r="I522" s="73"/>
      <c r="J522" s="14"/>
      <c r="K522" s="14"/>
      <c r="L522" s="87"/>
    </row>
    <row r="523" spans="1:12" ht="24">
      <c r="A523" s="25"/>
      <c r="B523" s="26"/>
      <c r="C523" s="24"/>
      <c r="D523" s="54" t="s">
        <v>194</v>
      </c>
      <c r="E523" s="108" t="s">
        <v>215</v>
      </c>
      <c r="F523" s="87"/>
      <c r="G523" s="73"/>
      <c r="H523" s="14"/>
      <c r="I523" s="73"/>
      <c r="J523" s="14"/>
      <c r="K523" s="14"/>
      <c r="L523" s="87"/>
    </row>
    <row r="524" spans="1:12" ht="12.75">
      <c r="A524" s="25"/>
      <c r="B524" s="26"/>
      <c r="C524" s="24"/>
      <c r="D524" s="54" t="s">
        <v>194</v>
      </c>
      <c r="E524" s="55" t="s">
        <v>216</v>
      </c>
      <c r="F524" s="87"/>
      <c r="G524" s="73"/>
      <c r="H524" s="14"/>
      <c r="I524" s="73"/>
      <c r="J524" s="14"/>
      <c r="K524" s="14"/>
      <c r="L524" s="87"/>
    </row>
    <row r="525" spans="1:12" ht="12.75">
      <c r="A525" s="25">
        <f>A517+1</f>
        <v>65</v>
      </c>
      <c r="B525" s="26" t="s">
        <v>129</v>
      </c>
      <c r="C525" s="24" t="s">
        <v>130</v>
      </c>
      <c r="D525" s="43"/>
      <c r="E525" s="43"/>
      <c r="F525" s="88"/>
      <c r="G525" s="72"/>
      <c r="H525" s="43"/>
      <c r="I525" s="72"/>
      <c r="J525" s="43"/>
      <c r="K525" s="43">
        <f>SUM(K526:K532)</f>
        <v>183.46</v>
      </c>
      <c r="L525" s="88"/>
    </row>
    <row r="526" spans="1:12" ht="12.75">
      <c r="A526" s="25"/>
      <c r="B526" s="26"/>
      <c r="C526" s="24"/>
      <c r="D526" s="54" t="s">
        <v>193</v>
      </c>
      <c r="E526" s="55" t="s">
        <v>195</v>
      </c>
      <c r="F526" s="87"/>
      <c r="G526" s="73"/>
      <c r="H526" s="57"/>
      <c r="I526" s="73"/>
      <c r="J526" s="57"/>
      <c r="K526" s="14"/>
      <c r="L526" s="87"/>
    </row>
    <row r="527" spans="1:12" ht="12.75">
      <c r="A527" s="25"/>
      <c r="B527" s="26"/>
      <c r="C527" s="24"/>
      <c r="D527" s="54" t="s">
        <v>193</v>
      </c>
      <c r="E527" s="55" t="s">
        <v>196</v>
      </c>
      <c r="F527" s="87" t="s">
        <v>383</v>
      </c>
      <c r="G527" s="73">
        <v>43881</v>
      </c>
      <c r="H527" s="14" t="s">
        <v>240</v>
      </c>
      <c r="I527" s="73">
        <v>43906</v>
      </c>
      <c r="J527" s="14" t="s">
        <v>388</v>
      </c>
      <c r="K527" s="14">
        <v>183.46</v>
      </c>
      <c r="L527" s="87" t="s">
        <v>406</v>
      </c>
    </row>
    <row r="528" spans="1:12" ht="12.75">
      <c r="A528" s="25"/>
      <c r="B528" s="26"/>
      <c r="C528" s="24"/>
      <c r="D528" s="54" t="s">
        <v>193</v>
      </c>
      <c r="E528" s="55" t="s">
        <v>209</v>
      </c>
      <c r="F528" s="87"/>
      <c r="G528" s="73"/>
      <c r="H528" s="14"/>
      <c r="I528" s="73"/>
      <c r="J528" s="14"/>
      <c r="K528" s="14"/>
      <c r="L528" s="87"/>
    </row>
    <row r="529" spans="1:12" ht="12.75">
      <c r="A529" s="25"/>
      <c r="B529" s="26"/>
      <c r="C529" s="24"/>
      <c r="D529" s="54" t="s">
        <v>193</v>
      </c>
      <c r="E529" s="55" t="s">
        <v>197</v>
      </c>
      <c r="F529" s="87"/>
      <c r="G529" s="73"/>
      <c r="H529" s="14"/>
      <c r="I529" s="73"/>
      <c r="J529" s="14"/>
      <c r="K529" s="14"/>
      <c r="L529" s="87"/>
    </row>
    <row r="530" spans="1:12" ht="12.75">
      <c r="A530" s="25"/>
      <c r="B530" s="26"/>
      <c r="C530" s="27"/>
      <c r="D530" s="54" t="s">
        <v>194</v>
      </c>
      <c r="E530" s="55" t="s">
        <v>213</v>
      </c>
      <c r="F530" s="87"/>
      <c r="G530" s="73"/>
      <c r="H530" s="14"/>
      <c r="I530" s="73"/>
      <c r="J530" s="14"/>
      <c r="K530" s="14"/>
      <c r="L530" s="87"/>
    </row>
    <row r="531" spans="1:12" ht="24">
      <c r="A531" s="25"/>
      <c r="B531" s="26"/>
      <c r="C531" s="24"/>
      <c r="D531" s="54" t="s">
        <v>194</v>
      </c>
      <c r="E531" s="108" t="s">
        <v>215</v>
      </c>
      <c r="F531" s="87"/>
      <c r="G531" s="73"/>
      <c r="H531" s="14"/>
      <c r="I531" s="73"/>
      <c r="J531" s="14"/>
      <c r="K531" s="14"/>
      <c r="L531" s="87"/>
    </row>
    <row r="532" spans="1:12" ht="12.75">
      <c r="A532" s="25"/>
      <c r="B532" s="26"/>
      <c r="C532" s="24"/>
      <c r="D532" s="54" t="s">
        <v>194</v>
      </c>
      <c r="E532" s="55" t="s">
        <v>216</v>
      </c>
      <c r="F532" s="87"/>
      <c r="G532" s="73"/>
      <c r="H532" s="14"/>
      <c r="I532" s="73"/>
      <c r="J532" s="14"/>
      <c r="K532" s="14"/>
      <c r="L532" s="87"/>
    </row>
    <row r="533" spans="1:12" ht="12.75">
      <c r="A533" s="25">
        <f>A525+1</f>
        <v>66</v>
      </c>
      <c r="B533" s="26" t="s">
        <v>131</v>
      </c>
      <c r="C533" s="24" t="s">
        <v>132</v>
      </c>
      <c r="D533" s="43"/>
      <c r="E533" s="43"/>
      <c r="F533" s="88"/>
      <c r="G533" s="72"/>
      <c r="H533" s="43"/>
      <c r="I533" s="72"/>
      <c r="J533" s="43"/>
      <c r="K533" s="43">
        <f>SUM(K534:K540)</f>
        <v>0</v>
      </c>
      <c r="L533" s="88"/>
    </row>
    <row r="534" spans="1:12" ht="12.75">
      <c r="A534" s="32"/>
      <c r="B534" s="33"/>
      <c r="C534" s="34"/>
      <c r="D534" s="54" t="s">
        <v>193</v>
      </c>
      <c r="E534" s="55" t="s">
        <v>195</v>
      </c>
      <c r="F534" s="87"/>
      <c r="G534" s="73"/>
      <c r="H534" s="57"/>
      <c r="I534" s="73"/>
      <c r="J534" s="57"/>
      <c r="K534" s="14"/>
      <c r="L534" s="87"/>
    </row>
    <row r="535" spans="1:12" ht="12.75">
      <c r="A535" s="32"/>
      <c r="B535" s="33"/>
      <c r="C535" s="34"/>
      <c r="D535" s="54" t="s">
        <v>193</v>
      </c>
      <c r="E535" s="55" t="s">
        <v>196</v>
      </c>
      <c r="F535" s="87"/>
      <c r="G535" s="73"/>
      <c r="H535" s="121"/>
      <c r="I535" s="73"/>
      <c r="J535" s="57"/>
      <c r="K535" s="14"/>
      <c r="L535" s="87"/>
    </row>
    <row r="536" spans="1:12" ht="12.75">
      <c r="A536" s="32"/>
      <c r="B536" s="33"/>
      <c r="C536" s="34"/>
      <c r="D536" s="54" t="s">
        <v>193</v>
      </c>
      <c r="E536" s="55" t="s">
        <v>209</v>
      </c>
      <c r="F536" s="87"/>
      <c r="G536" s="73"/>
      <c r="H536" s="14"/>
      <c r="I536" s="73"/>
      <c r="J536" s="14"/>
      <c r="K536" s="14"/>
      <c r="L536" s="87"/>
    </row>
    <row r="537" spans="1:12" ht="12.75">
      <c r="A537" s="32"/>
      <c r="B537" s="33"/>
      <c r="C537" s="34"/>
      <c r="D537" s="54" t="s">
        <v>193</v>
      </c>
      <c r="E537" s="55" t="s">
        <v>197</v>
      </c>
      <c r="F537" s="87"/>
      <c r="G537" s="73"/>
      <c r="H537" s="120"/>
      <c r="I537" s="73"/>
      <c r="J537" s="57"/>
      <c r="K537" s="14"/>
      <c r="L537" s="87"/>
    </row>
    <row r="538" spans="1:12" ht="12.75">
      <c r="A538" s="25"/>
      <c r="B538" s="26"/>
      <c r="C538" s="27"/>
      <c r="D538" s="54" t="s">
        <v>194</v>
      </c>
      <c r="E538" s="55" t="s">
        <v>213</v>
      </c>
      <c r="F538" s="87"/>
      <c r="G538" s="73"/>
      <c r="H538" s="14"/>
      <c r="I538" s="73"/>
      <c r="J538" s="57"/>
      <c r="K538" s="14"/>
      <c r="L538" s="87"/>
    </row>
    <row r="539" spans="1:12" ht="24">
      <c r="A539" s="32"/>
      <c r="B539" s="33"/>
      <c r="C539" s="34"/>
      <c r="D539" s="54" t="s">
        <v>194</v>
      </c>
      <c r="E539" s="108" t="s">
        <v>215</v>
      </c>
      <c r="F539" s="87"/>
      <c r="G539" s="73"/>
      <c r="H539" s="14"/>
      <c r="I539" s="73"/>
      <c r="J539" s="14"/>
      <c r="K539" s="14"/>
      <c r="L539" s="87"/>
    </row>
    <row r="540" spans="1:12" ht="12.75">
      <c r="A540" s="32"/>
      <c r="B540" s="33"/>
      <c r="C540" s="34"/>
      <c r="D540" s="54" t="s">
        <v>194</v>
      </c>
      <c r="E540" s="55" t="s">
        <v>216</v>
      </c>
      <c r="F540" s="87"/>
      <c r="G540" s="73"/>
      <c r="H540" s="14"/>
      <c r="I540" s="73"/>
      <c r="J540" s="14"/>
      <c r="K540" s="14"/>
      <c r="L540" s="87"/>
    </row>
    <row r="541" spans="1:12" ht="12.75">
      <c r="A541" s="32">
        <v>66</v>
      </c>
      <c r="B541" s="33" t="s">
        <v>212</v>
      </c>
      <c r="C541" s="34" t="s">
        <v>133</v>
      </c>
      <c r="D541" s="43"/>
      <c r="E541" s="43"/>
      <c r="F541" s="88"/>
      <c r="G541" s="72"/>
      <c r="H541" s="43"/>
      <c r="I541" s="72"/>
      <c r="J541" s="43"/>
      <c r="K541" s="43">
        <f>SUM(K542:K548)</f>
        <v>0</v>
      </c>
      <c r="L541" s="88"/>
    </row>
    <row r="542" spans="1:12" ht="12.75">
      <c r="A542" s="32"/>
      <c r="B542" s="33"/>
      <c r="C542" s="34"/>
      <c r="D542" s="54" t="s">
        <v>193</v>
      </c>
      <c r="E542" s="55" t="s">
        <v>195</v>
      </c>
      <c r="F542" s="87"/>
      <c r="G542" s="73"/>
      <c r="H542" s="14"/>
      <c r="I542" s="73"/>
      <c r="J542" s="14"/>
      <c r="K542" s="14"/>
      <c r="L542" s="87"/>
    </row>
    <row r="543" spans="1:12" ht="12.75">
      <c r="A543" s="32"/>
      <c r="B543" s="33"/>
      <c r="C543" s="34"/>
      <c r="D543" s="54" t="s">
        <v>193</v>
      </c>
      <c r="E543" s="55" t="s">
        <v>196</v>
      </c>
      <c r="F543" s="87"/>
      <c r="G543" s="73"/>
      <c r="H543" s="99"/>
      <c r="I543" s="73"/>
      <c r="J543" s="87"/>
      <c r="K543" s="14"/>
      <c r="L543" s="87"/>
    </row>
    <row r="544" spans="1:12" ht="12.75">
      <c r="A544" s="32"/>
      <c r="B544" s="33"/>
      <c r="C544" s="34"/>
      <c r="D544" s="54" t="s">
        <v>193</v>
      </c>
      <c r="E544" s="55" t="s">
        <v>209</v>
      </c>
      <c r="F544" s="87"/>
      <c r="G544" s="73"/>
      <c r="H544" s="14"/>
      <c r="I544" s="73"/>
      <c r="J544" s="14"/>
      <c r="K544" s="14"/>
      <c r="L544" s="87"/>
    </row>
    <row r="545" spans="1:12" ht="12.75">
      <c r="A545" s="32"/>
      <c r="B545" s="33"/>
      <c r="C545" s="34"/>
      <c r="D545" s="54" t="s">
        <v>193</v>
      </c>
      <c r="E545" s="55" t="s">
        <v>197</v>
      </c>
      <c r="F545" s="87"/>
      <c r="G545" s="73"/>
      <c r="H545" s="14"/>
      <c r="I545" s="73"/>
      <c r="J545" s="14"/>
      <c r="K545" s="14"/>
      <c r="L545" s="87"/>
    </row>
    <row r="546" spans="1:12" ht="12.75">
      <c r="A546" s="25"/>
      <c r="B546" s="26"/>
      <c r="C546" s="27"/>
      <c r="D546" s="54" t="s">
        <v>194</v>
      </c>
      <c r="E546" s="55" t="s">
        <v>213</v>
      </c>
      <c r="F546" s="87"/>
      <c r="G546" s="73"/>
      <c r="H546" s="14"/>
      <c r="I546" s="73"/>
      <c r="J546" s="14"/>
      <c r="K546" s="14"/>
      <c r="L546" s="87"/>
    </row>
    <row r="547" spans="1:12" ht="24">
      <c r="A547" s="32"/>
      <c r="B547" s="33"/>
      <c r="C547" s="34"/>
      <c r="D547" s="54" t="s">
        <v>194</v>
      </c>
      <c r="E547" s="56" t="s">
        <v>201</v>
      </c>
      <c r="F547" s="87"/>
      <c r="G547" s="73"/>
      <c r="H547" s="14"/>
      <c r="I547" s="73"/>
      <c r="J547" s="14"/>
      <c r="K547" s="14"/>
      <c r="L547" s="87"/>
    </row>
    <row r="548" spans="1:12" ht="12.75">
      <c r="A548" s="32"/>
      <c r="B548" s="33"/>
      <c r="C548" s="34"/>
      <c r="D548" s="54" t="s">
        <v>194</v>
      </c>
      <c r="E548" s="55" t="s">
        <v>200</v>
      </c>
      <c r="F548" s="87"/>
      <c r="G548" s="73"/>
      <c r="H548" s="14"/>
      <c r="I548" s="73"/>
      <c r="J548" s="14"/>
      <c r="K548" s="14"/>
      <c r="L548" s="87"/>
    </row>
    <row r="549" spans="1:12" ht="13.5" thickBot="1">
      <c r="A549" s="160" t="s">
        <v>219</v>
      </c>
      <c r="B549" s="160"/>
      <c r="C549" s="160"/>
      <c r="D549" s="15"/>
      <c r="E549" s="15"/>
      <c r="F549" s="93"/>
      <c r="G549" s="77"/>
      <c r="H549" s="15"/>
      <c r="I549" s="77"/>
      <c r="J549" s="15"/>
      <c r="K549" s="15">
        <f>SUM(K421+K429+K437+K445+K453+K461+K469+K477+K485+K493+K501+K509+K517+K525+K533+K541)</f>
        <v>4316.17</v>
      </c>
      <c r="L549" s="93"/>
    </row>
    <row r="550" spans="1:12" ht="12.75">
      <c r="A550" s="39"/>
      <c r="B550" s="39"/>
      <c r="C550" s="39"/>
      <c r="D550" s="37"/>
      <c r="E550" s="37"/>
      <c r="F550" s="94"/>
      <c r="G550" s="78"/>
      <c r="H550" s="37"/>
      <c r="I550" s="78"/>
      <c r="J550" s="37"/>
      <c r="K550" s="37"/>
      <c r="L550" s="94"/>
    </row>
    <row r="551" spans="1:12" ht="15.75">
      <c r="A551" s="153" t="s">
        <v>134</v>
      </c>
      <c r="B551" s="154"/>
      <c r="C551" s="155"/>
      <c r="D551" s="38"/>
      <c r="E551" s="38"/>
      <c r="F551" s="95"/>
      <c r="G551" s="79"/>
      <c r="H551" s="38"/>
      <c r="I551" s="79"/>
      <c r="J551" s="38"/>
      <c r="K551" s="38"/>
      <c r="L551" s="95"/>
    </row>
    <row r="552" spans="1:12" ht="12.75">
      <c r="A552" s="40">
        <v>67</v>
      </c>
      <c r="B552" s="26" t="s">
        <v>135</v>
      </c>
      <c r="C552" s="24" t="s">
        <v>136</v>
      </c>
      <c r="D552" s="43"/>
      <c r="E552" s="43"/>
      <c r="F552" s="88"/>
      <c r="G552" s="72"/>
      <c r="H552" s="43"/>
      <c r="I552" s="72"/>
      <c r="J552" s="43"/>
      <c r="K552" s="43">
        <f>SUM(K553:K559)</f>
        <v>184.01</v>
      </c>
      <c r="L552" s="88"/>
    </row>
    <row r="553" spans="1:12" ht="12.75">
      <c r="A553" s="40"/>
      <c r="B553" s="26"/>
      <c r="C553" s="24"/>
      <c r="D553" s="54" t="s">
        <v>193</v>
      </c>
      <c r="E553" s="55" t="s">
        <v>195</v>
      </c>
      <c r="F553" s="87"/>
      <c r="G553" s="73"/>
      <c r="H553" s="14"/>
      <c r="I553" s="73"/>
      <c r="J553" s="14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196</v>
      </c>
      <c r="F554" s="116" t="s">
        <v>431</v>
      </c>
      <c r="G554" s="114">
        <v>43885</v>
      </c>
      <c r="H554" s="120" t="s">
        <v>410</v>
      </c>
      <c r="I554" s="73">
        <v>43906</v>
      </c>
      <c r="J554" s="57" t="s">
        <v>388</v>
      </c>
      <c r="K554" s="14">
        <v>184.01</v>
      </c>
      <c r="L554" s="87" t="s">
        <v>432</v>
      </c>
    </row>
    <row r="555" spans="1:12" ht="12.75">
      <c r="A555" s="40"/>
      <c r="B555" s="26"/>
      <c r="C555" s="24"/>
      <c r="D555" s="54" t="s">
        <v>193</v>
      </c>
      <c r="E555" s="55" t="s">
        <v>209</v>
      </c>
      <c r="F555" s="87"/>
      <c r="G555" s="73"/>
      <c r="H555" s="14"/>
      <c r="I555" s="73"/>
      <c r="J555" s="57"/>
      <c r="K555" s="14"/>
      <c r="L555" s="87"/>
    </row>
    <row r="556" spans="1:12" ht="12.75">
      <c r="A556" s="40"/>
      <c r="B556" s="26"/>
      <c r="C556" s="24"/>
      <c r="D556" s="54" t="s">
        <v>193</v>
      </c>
      <c r="E556" s="55" t="s">
        <v>197</v>
      </c>
      <c r="F556" s="87"/>
      <c r="G556" s="73"/>
      <c r="H556" s="14"/>
      <c r="I556" s="73"/>
      <c r="J556" s="14"/>
      <c r="K556" s="14"/>
      <c r="L556" s="87"/>
    </row>
    <row r="557" spans="1:12" ht="12.75">
      <c r="A557" s="25"/>
      <c r="B557" s="26"/>
      <c r="C557" s="27"/>
      <c r="D557" s="54" t="s">
        <v>194</v>
      </c>
      <c r="E557" s="55" t="s">
        <v>213</v>
      </c>
      <c r="F557" s="87"/>
      <c r="G557" s="73"/>
      <c r="H557" s="14"/>
      <c r="I557" s="73"/>
      <c r="J557" s="14"/>
      <c r="K557" s="14"/>
      <c r="L557" s="87"/>
    </row>
    <row r="558" spans="1:12" ht="24">
      <c r="A558" s="40"/>
      <c r="B558" s="26"/>
      <c r="C558" s="24"/>
      <c r="D558" s="54" t="s">
        <v>194</v>
      </c>
      <c r="E558" s="108" t="s">
        <v>215</v>
      </c>
      <c r="F558" s="87"/>
      <c r="G558" s="73"/>
      <c r="H558" s="14"/>
      <c r="I558" s="73"/>
      <c r="J558" s="14"/>
      <c r="K558" s="14"/>
      <c r="L558" s="87"/>
    </row>
    <row r="559" spans="1:12" ht="12.75">
      <c r="A559" s="40"/>
      <c r="B559" s="26"/>
      <c r="C559" s="24"/>
      <c r="D559" s="54" t="s">
        <v>194</v>
      </c>
      <c r="E559" s="55" t="s">
        <v>216</v>
      </c>
      <c r="F559" s="87"/>
      <c r="G559" s="73"/>
      <c r="H559" s="14"/>
      <c r="I559" s="73"/>
      <c r="J559" s="14"/>
      <c r="K559" s="14"/>
      <c r="L559" s="87"/>
    </row>
    <row r="560" spans="1:12" ht="12.75">
      <c r="A560" s="40">
        <v>68</v>
      </c>
      <c r="B560" s="26" t="s">
        <v>137</v>
      </c>
      <c r="C560" s="24" t="s">
        <v>138</v>
      </c>
      <c r="D560" s="43"/>
      <c r="E560" s="43"/>
      <c r="F560" s="88"/>
      <c r="G560" s="72"/>
      <c r="H560" s="43"/>
      <c r="I560" s="72"/>
      <c r="J560" s="43"/>
      <c r="K560" s="43">
        <f>SUM(K561:K567)</f>
        <v>0</v>
      </c>
      <c r="L560" s="88"/>
    </row>
    <row r="561" spans="1:12" ht="12.75">
      <c r="A561" s="40"/>
      <c r="B561" s="26"/>
      <c r="C561" s="24"/>
      <c r="D561" s="54" t="s">
        <v>193</v>
      </c>
      <c r="E561" s="55" t="s">
        <v>195</v>
      </c>
      <c r="F561" s="87"/>
      <c r="G561" s="73"/>
      <c r="H561" s="57"/>
      <c r="I561" s="73"/>
      <c r="J561" s="14"/>
      <c r="K561" s="14"/>
      <c r="L561" s="87"/>
    </row>
    <row r="562" spans="1:12" ht="12.75">
      <c r="A562" s="40"/>
      <c r="B562" s="26"/>
      <c r="C562" s="24"/>
      <c r="D562" s="54" t="s">
        <v>193</v>
      </c>
      <c r="E562" s="55" t="s">
        <v>196</v>
      </c>
      <c r="F562" s="87"/>
      <c r="G562" s="73"/>
      <c r="H562" s="14"/>
      <c r="I562" s="73"/>
      <c r="J562" s="57"/>
      <c r="K562" s="14"/>
      <c r="L562" s="87"/>
    </row>
    <row r="563" spans="1:12" ht="12.75">
      <c r="A563" s="40"/>
      <c r="B563" s="26"/>
      <c r="C563" s="24"/>
      <c r="D563" s="54" t="s">
        <v>193</v>
      </c>
      <c r="E563" s="55" t="s">
        <v>209</v>
      </c>
      <c r="F563" s="87"/>
      <c r="G563" s="73"/>
      <c r="H563" s="14"/>
      <c r="I563" s="73"/>
      <c r="J563" s="57"/>
      <c r="K563" s="14"/>
      <c r="L563" s="87"/>
    </row>
    <row r="564" spans="1:12" ht="12.75">
      <c r="A564" s="40"/>
      <c r="B564" s="26"/>
      <c r="C564" s="24"/>
      <c r="D564" s="54" t="s">
        <v>193</v>
      </c>
      <c r="E564" s="55" t="s">
        <v>197</v>
      </c>
      <c r="F564" s="87"/>
      <c r="G564" s="73"/>
      <c r="H564" s="14"/>
      <c r="I564" s="73"/>
      <c r="J564" s="14"/>
      <c r="K564" s="14"/>
      <c r="L564" s="87"/>
    </row>
    <row r="565" spans="1:12" ht="12.75">
      <c r="A565" s="25"/>
      <c r="B565" s="26"/>
      <c r="C565" s="27"/>
      <c r="D565" s="54" t="s">
        <v>194</v>
      </c>
      <c r="E565" s="55" t="s">
        <v>213</v>
      </c>
      <c r="F565" s="87"/>
      <c r="G565" s="73"/>
      <c r="H565" s="14"/>
      <c r="I565" s="73"/>
      <c r="J565" s="14"/>
      <c r="K565" s="14"/>
      <c r="L565" s="87"/>
    </row>
    <row r="566" spans="1:12" ht="24">
      <c r="A566" s="40"/>
      <c r="B566" s="26"/>
      <c r="C566" s="24"/>
      <c r="D566" s="54" t="s">
        <v>194</v>
      </c>
      <c r="E566" s="108" t="s">
        <v>215</v>
      </c>
      <c r="F566" s="87"/>
      <c r="G566" s="73"/>
      <c r="H566" s="14"/>
      <c r="I566" s="73"/>
      <c r="J566" s="14"/>
      <c r="K566" s="14"/>
      <c r="L566" s="87"/>
    </row>
    <row r="567" spans="1:12" ht="12.75">
      <c r="A567" s="40"/>
      <c r="B567" s="26"/>
      <c r="C567" s="24"/>
      <c r="D567" s="54" t="s">
        <v>194</v>
      </c>
      <c r="E567" s="55" t="s">
        <v>216</v>
      </c>
      <c r="F567" s="87"/>
      <c r="G567" s="73"/>
      <c r="H567" s="14"/>
      <c r="I567" s="73"/>
      <c r="J567" s="14"/>
      <c r="K567" s="14"/>
      <c r="L567" s="87"/>
    </row>
    <row r="568" spans="1:12" ht="12.75">
      <c r="A568" s="40">
        <v>69</v>
      </c>
      <c r="B568" s="26" t="s">
        <v>139</v>
      </c>
      <c r="C568" s="24" t="s">
        <v>140</v>
      </c>
      <c r="D568" s="43"/>
      <c r="E568" s="43"/>
      <c r="F568" s="88"/>
      <c r="G568" s="72"/>
      <c r="H568" s="43"/>
      <c r="I568" s="72"/>
      <c r="J568" s="43"/>
      <c r="K568" s="43">
        <f>SUM(K569:K575)</f>
        <v>0</v>
      </c>
      <c r="L568" s="88"/>
    </row>
    <row r="569" spans="1:12" ht="12.75">
      <c r="A569" s="40"/>
      <c r="B569" s="26"/>
      <c r="C569" s="24"/>
      <c r="D569" s="54" t="s">
        <v>193</v>
      </c>
      <c r="E569" s="55" t="s">
        <v>195</v>
      </c>
      <c r="F569" s="87"/>
      <c r="G569" s="73"/>
      <c r="H569" s="57"/>
      <c r="I569" s="73"/>
      <c r="J569" s="14"/>
      <c r="K569" s="14"/>
      <c r="L569" s="87"/>
    </row>
    <row r="570" spans="1:12" ht="12.75">
      <c r="A570" s="40"/>
      <c r="B570" s="26"/>
      <c r="C570" s="24"/>
      <c r="D570" s="54" t="s">
        <v>193</v>
      </c>
      <c r="E570" s="55" t="s">
        <v>196</v>
      </c>
      <c r="F570" s="87"/>
      <c r="G570" s="73"/>
      <c r="H570" s="14"/>
      <c r="I570" s="73"/>
      <c r="J570" s="57"/>
      <c r="K570" s="14"/>
      <c r="L570" s="87"/>
    </row>
    <row r="571" spans="1:12" ht="12.75">
      <c r="A571" s="40"/>
      <c r="B571" s="26"/>
      <c r="C571" s="24"/>
      <c r="D571" s="54" t="s">
        <v>193</v>
      </c>
      <c r="E571" s="55" t="s">
        <v>209</v>
      </c>
      <c r="F571" s="87"/>
      <c r="G571" s="73"/>
      <c r="H571" s="14"/>
      <c r="I571" s="73"/>
      <c r="J571" s="57"/>
      <c r="K571" s="14"/>
      <c r="L571" s="87"/>
    </row>
    <row r="572" spans="1:12" ht="12.75">
      <c r="A572" s="40"/>
      <c r="B572" s="26"/>
      <c r="C572" s="24"/>
      <c r="D572" s="54" t="s">
        <v>193</v>
      </c>
      <c r="E572" s="55" t="s">
        <v>197</v>
      </c>
      <c r="F572" s="87"/>
      <c r="G572" s="73"/>
      <c r="H572" s="14"/>
      <c r="I572" s="73"/>
      <c r="J572" s="14"/>
      <c r="K572" s="14"/>
      <c r="L572" s="87"/>
    </row>
    <row r="573" spans="1:12" ht="12.75">
      <c r="A573" s="25"/>
      <c r="B573" s="26"/>
      <c r="C573" s="27"/>
      <c r="D573" s="54" t="s">
        <v>194</v>
      </c>
      <c r="E573" s="55" t="s">
        <v>213</v>
      </c>
      <c r="F573" s="87"/>
      <c r="G573" s="73"/>
      <c r="H573" s="14"/>
      <c r="I573" s="73"/>
      <c r="J573" s="14"/>
      <c r="K573" s="14"/>
      <c r="L573" s="87"/>
    </row>
    <row r="574" spans="1:12" ht="24">
      <c r="A574" s="40"/>
      <c r="B574" s="26"/>
      <c r="C574" s="24"/>
      <c r="D574" s="54" t="s">
        <v>194</v>
      </c>
      <c r="E574" s="108" t="s">
        <v>215</v>
      </c>
      <c r="F574" s="87"/>
      <c r="G574" s="73"/>
      <c r="H574" s="14"/>
      <c r="I574" s="73"/>
      <c r="J574" s="14"/>
      <c r="K574" s="14"/>
      <c r="L574" s="87"/>
    </row>
    <row r="575" spans="1:12" ht="12.75">
      <c r="A575" s="40"/>
      <c r="B575" s="26"/>
      <c r="C575" s="24"/>
      <c r="D575" s="54" t="s">
        <v>194</v>
      </c>
      <c r="E575" s="55" t="s">
        <v>216</v>
      </c>
      <c r="F575" s="87"/>
      <c r="G575" s="73"/>
      <c r="H575" s="14"/>
      <c r="I575" s="73"/>
      <c r="J575" s="14"/>
      <c r="K575" s="14"/>
      <c r="L575" s="87"/>
    </row>
    <row r="576" spans="1:12" ht="12.75">
      <c r="A576" s="40">
        <v>70</v>
      </c>
      <c r="B576" s="26" t="s">
        <v>141</v>
      </c>
      <c r="C576" s="24" t="s">
        <v>142</v>
      </c>
      <c r="D576" s="43"/>
      <c r="E576" s="43"/>
      <c r="F576" s="88"/>
      <c r="G576" s="72"/>
      <c r="H576" s="43"/>
      <c r="I576" s="72"/>
      <c r="J576" s="43"/>
      <c r="K576" s="43">
        <f>SUM(K577:K583)</f>
        <v>0</v>
      </c>
      <c r="L576" s="88"/>
    </row>
    <row r="577" spans="1:12" ht="12.75">
      <c r="A577" s="40"/>
      <c r="B577" s="26"/>
      <c r="C577" s="24"/>
      <c r="D577" s="54" t="s">
        <v>193</v>
      </c>
      <c r="E577" s="55" t="s">
        <v>195</v>
      </c>
      <c r="F577" s="87"/>
      <c r="G577" s="73"/>
      <c r="H577" s="57"/>
      <c r="I577" s="73"/>
      <c r="J577" s="14"/>
      <c r="K577" s="14"/>
      <c r="L577" s="87"/>
    </row>
    <row r="578" spans="1:12" ht="12.75">
      <c r="A578" s="40"/>
      <c r="B578" s="26"/>
      <c r="C578" s="24"/>
      <c r="D578" s="54" t="s">
        <v>193</v>
      </c>
      <c r="E578" s="55" t="s">
        <v>196</v>
      </c>
      <c r="F578" s="87"/>
      <c r="G578" s="73"/>
      <c r="H578" s="57"/>
      <c r="I578" s="73"/>
      <c r="J578" s="14"/>
      <c r="K578" s="14"/>
      <c r="L578" s="87"/>
    </row>
    <row r="579" spans="1:12" ht="12.75">
      <c r="A579" s="40"/>
      <c r="B579" s="26"/>
      <c r="C579" s="24"/>
      <c r="D579" s="54" t="s">
        <v>193</v>
      </c>
      <c r="E579" s="55" t="s">
        <v>209</v>
      </c>
      <c r="F579" s="87"/>
      <c r="G579" s="73"/>
      <c r="H579" s="14"/>
      <c r="I579" s="73"/>
      <c r="J579" s="14"/>
      <c r="K579" s="14"/>
      <c r="L579" s="87"/>
    </row>
    <row r="580" spans="1:12" ht="12.75">
      <c r="A580" s="40"/>
      <c r="B580" s="26"/>
      <c r="C580" s="24"/>
      <c r="D580" s="54" t="s">
        <v>193</v>
      </c>
      <c r="E580" s="55" t="s">
        <v>197</v>
      </c>
      <c r="F580" s="87"/>
      <c r="G580" s="73"/>
      <c r="H580" s="14"/>
      <c r="I580" s="73"/>
      <c r="J580" s="14"/>
      <c r="K580" s="14"/>
      <c r="L580" s="87"/>
    </row>
    <row r="581" spans="1:12" ht="12.75">
      <c r="A581" s="25"/>
      <c r="B581" s="26"/>
      <c r="C581" s="27"/>
      <c r="D581" s="54" t="s">
        <v>194</v>
      </c>
      <c r="E581" s="55" t="s">
        <v>213</v>
      </c>
      <c r="F581" s="87"/>
      <c r="G581" s="73"/>
      <c r="H581" s="14"/>
      <c r="I581" s="73"/>
      <c r="J581" s="14"/>
      <c r="K581" s="14"/>
      <c r="L581" s="87"/>
    </row>
    <row r="582" spans="1:12" ht="24">
      <c r="A582" s="40"/>
      <c r="B582" s="26"/>
      <c r="C582" s="24"/>
      <c r="D582" s="54" t="s">
        <v>194</v>
      </c>
      <c r="E582" s="108" t="s">
        <v>215</v>
      </c>
      <c r="F582" s="87"/>
      <c r="G582" s="73"/>
      <c r="H582" s="14"/>
      <c r="I582" s="73"/>
      <c r="J582" s="14"/>
      <c r="K582" s="14"/>
      <c r="L582" s="87"/>
    </row>
    <row r="583" spans="1:12" ht="12.75">
      <c r="A583" s="40"/>
      <c r="B583" s="26"/>
      <c r="C583" s="24"/>
      <c r="D583" s="54" t="s">
        <v>194</v>
      </c>
      <c r="E583" s="55" t="s">
        <v>216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>
        <v>71</v>
      </c>
      <c r="B584" s="26" t="s">
        <v>143</v>
      </c>
      <c r="C584" s="24" t="s">
        <v>144</v>
      </c>
      <c r="D584" s="43"/>
      <c r="E584" s="43"/>
      <c r="F584" s="88"/>
      <c r="G584" s="72"/>
      <c r="H584" s="43"/>
      <c r="I584" s="72"/>
      <c r="J584" s="43"/>
      <c r="K584" s="43">
        <f>SUM(K585:K591)</f>
        <v>0</v>
      </c>
      <c r="L584" s="88"/>
    </row>
    <row r="585" spans="1:12" ht="12.75">
      <c r="A585" s="40"/>
      <c r="B585" s="26"/>
      <c r="C585" s="24"/>
      <c r="D585" s="54" t="s">
        <v>193</v>
      </c>
      <c r="E585" s="55" t="s">
        <v>195</v>
      </c>
      <c r="F585" s="87"/>
      <c r="G585" s="73"/>
      <c r="H585" s="14"/>
      <c r="I585" s="73"/>
      <c r="J585" s="14"/>
      <c r="K585" s="14"/>
      <c r="L585" s="87"/>
    </row>
    <row r="586" spans="1:12" ht="12.75">
      <c r="A586" s="40"/>
      <c r="B586" s="26"/>
      <c r="C586" s="24"/>
      <c r="D586" s="54" t="s">
        <v>193</v>
      </c>
      <c r="E586" s="55" t="s">
        <v>196</v>
      </c>
      <c r="F586" s="87"/>
      <c r="G586" s="73"/>
      <c r="H586" s="14"/>
      <c r="I586" s="73"/>
      <c r="J586" s="57"/>
      <c r="K586" s="14"/>
      <c r="L586" s="87"/>
    </row>
    <row r="587" spans="1:12" ht="12.75">
      <c r="A587" s="40"/>
      <c r="B587" s="26"/>
      <c r="C587" s="24"/>
      <c r="D587" s="54" t="s">
        <v>193</v>
      </c>
      <c r="E587" s="55" t="s">
        <v>209</v>
      </c>
      <c r="F587" s="87"/>
      <c r="G587" s="73"/>
      <c r="H587" s="14"/>
      <c r="I587" s="73"/>
      <c r="J587" s="57"/>
      <c r="K587" s="14"/>
      <c r="L587" s="87"/>
    </row>
    <row r="588" spans="1:12" ht="12.75">
      <c r="A588" s="40"/>
      <c r="B588" s="26"/>
      <c r="C588" s="24"/>
      <c r="D588" s="54" t="s">
        <v>193</v>
      </c>
      <c r="E588" s="55" t="s">
        <v>197</v>
      </c>
      <c r="F588" s="87"/>
      <c r="G588" s="73"/>
      <c r="H588" s="14"/>
      <c r="I588" s="73"/>
      <c r="J588" s="14"/>
      <c r="K588" s="14"/>
      <c r="L588" s="87"/>
    </row>
    <row r="589" spans="1:12" ht="12.75">
      <c r="A589" s="25"/>
      <c r="B589" s="26"/>
      <c r="C589" s="27"/>
      <c r="D589" s="54" t="s">
        <v>194</v>
      </c>
      <c r="E589" s="55" t="s">
        <v>213</v>
      </c>
      <c r="F589" s="87"/>
      <c r="G589" s="73"/>
      <c r="H589" s="14"/>
      <c r="I589" s="73"/>
      <c r="J589" s="14"/>
      <c r="K589" s="14"/>
      <c r="L589" s="87"/>
    </row>
    <row r="590" spans="1:12" ht="24">
      <c r="A590" s="40"/>
      <c r="B590" s="26"/>
      <c r="C590" s="24"/>
      <c r="D590" s="54" t="s">
        <v>194</v>
      </c>
      <c r="E590" s="108" t="s">
        <v>215</v>
      </c>
      <c r="F590" s="87"/>
      <c r="G590" s="73"/>
      <c r="H590" s="14"/>
      <c r="I590" s="73"/>
      <c r="J590" s="14"/>
      <c r="K590" s="14"/>
      <c r="L590" s="87"/>
    </row>
    <row r="591" spans="1:12" ht="12.75">
      <c r="A591" s="40"/>
      <c r="B591" s="26"/>
      <c r="C591" s="24"/>
      <c r="D591" s="54" t="s">
        <v>194</v>
      </c>
      <c r="E591" s="55" t="s">
        <v>216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>
        <v>72</v>
      </c>
      <c r="B592" s="26" t="s">
        <v>145</v>
      </c>
      <c r="C592" s="24" t="s">
        <v>146</v>
      </c>
      <c r="D592" s="43"/>
      <c r="E592" s="43"/>
      <c r="F592" s="88"/>
      <c r="G592" s="72"/>
      <c r="H592" s="43"/>
      <c r="I592" s="72"/>
      <c r="J592" s="43"/>
      <c r="K592" s="43">
        <f>SUM(K593:K599)</f>
        <v>0</v>
      </c>
      <c r="L592" s="88"/>
    </row>
    <row r="593" spans="1:12" ht="12.75">
      <c r="A593" s="40"/>
      <c r="B593" s="26"/>
      <c r="C593" s="24"/>
      <c r="D593" s="54" t="s">
        <v>193</v>
      </c>
      <c r="E593" s="55" t="s">
        <v>195</v>
      </c>
      <c r="F593" s="87"/>
      <c r="G593" s="73"/>
      <c r="H593" s="57"/>
      <c r="I593" s="73"/>
      <c r="J593" s="14"/>
      <c r="K593" s="14"/>
      <c r="L593" s="87"/>
    </row>
    <row r="594" spans="1:12" ht="12.75">
      <c r="A594" s="40"/>
      <c r="B594" s="26"/>
      <c r="C594" s="24"/>
      <c r="D594" s="54" t="s">
        <v>193</v>
      </c>
      <c r="E594" s="55" t="s">
        <v>196</v>
      </c>
      <c r="F594" s="87"/>
      <c r="G594" s="73"/>
      <c r="H594" s="14"/>
      <c r="I594" s="73"/>
      <c r="J594" s="57"/>
      <c r="K594" s="14"/>
      <c r="L594" s="87"/>
    </row>
    <row r="595" spans="1:12" ht="12.75">
      <c r="A595" s="40"/>
      <c r="B595" s="26"/>
      <c r="C595" s="24"/>
      <c r="D595" s="54" t="s">
        <v>193</v>
      </c>
      <c r="E595" s="55" t="s">
        <v>209</v>
      </c>
      <c r="F595" s="87"/>
      <c r="G595" s="73"/>
      <c r="H595" s="14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193</v>
      </c>
      <c r="E596" s="55" t="s">
        <v>197</v>
      </c>
      <c r="F596" s="87"/>
      <c r="G596" s="73"/>
      <c r="H596" s="14"/>
      <c r="I596" s="73"/>
      <c r="J596" s="14"/>
      <c r="K596" s="14"/>
      <c r="L596" s="87"/>
    </row>
    <row r="597" spans="1:12" ht="12.75">
      <c r="A597" s="25"/>
      <c r="B597" s="26"/>
      <c r="C597" s="27"/>
      <c r="D597" s="54" t="s">
        <v>194</v>
      </c>
      <c r="E597" s="55" t="s">
        <v>213</v>
      </c>
      <c r="F597" s="87"/>
      <c r="G597" s="73"/>
      <c r="H597" s="120"/>
      <c r="I597" s="73"/>
      <c r="J597" s="57"/>
      <c r="K597" s="14"/>
      <c r="L597" s="87"/>
    </row>
    <row r="598" spans="1:12" ht="24">
      <c r="A598" s="40"/>
      <c r="B598" s="26"/>
      <c r="C598" s="24"/>
      <c r="D598" s="54" t="s">
        <v>194</v>
      </c>
      <c r="E598" s="108" t="s">
        <v>215</v>
      </c>
      <c r="F598" s="87"/>
      <c r="G598" s="73"/>
      <c r="H598" s="14"/>
      <c r="I598" s="73"/>
      <c r="J598" s="14"/>
      <c r="K598" s="14"/>
      <c r="L598" s="87"/>
    </row>
    <row r="599" spans="1:12" ht="12.75">
      <c r="A599" s="40"/>
      <c r="B599" s="26"/>
      <c r="C599" s="24"/>
      <c r="D599" s="54" t="s">
        <v>194</v>
      </c>
      <c r="E599" s="55" t="s">
        <v>216</v>
      </c>
      <c r="F599" s="87"/>
      <c r="G599" s="73"/>
      <c r="H599" s="14"/>
      <c r="I599" s="73"/>
      <c r="J599" s="14"/>
      <c r="K599" s="14"/>
      <c r="L599" s="87"/>
    </row>
    <row r="600" spans="1:12" ht="12.75">
      <c r="A600" s="40">
        <v>73</v>
      </c>
      <c r="B600" s="26" t="s">
        <v>147</v>
      </c>
      <c r="C600" s="24" t="s">
        <v>148</v>
      </c>
      <c r="D600" s="43"/>
      <c r="E600" s="43"/>
      <c r="F600" s="88"/>
      <c r="G600" s="72"/>
      <c r="H600" s="43"/>
      <c r="I600" s="72"/>
      <c r="J600" s="43"/>
      <c r="K600" s="43">
        <f>SUM(K601:K607)</f>
        <v>0</v>
      </c>
      <c r="L600" s="88"/>
    </row>
    <row r="601" spans="1:12" ht="12.75">
      <c r="A601" s="40"/>
      <c r="B601" s="26"/>
      <c r="C601" s="24"/>
      <c r="D601" s="54" t="s">
        <v>193</v>
      </c>
      <c r="E601" s="55" t="s">
        <v>195</v>
      </c>
      <c r="F601" s="87"/>
      <c r="G601" s="73"/>
      <c r="H601" s="57"/>
      <c r="I601" s="73"/>
      <c r="J601" s="14"/>
      <c r="K601" s="14"/>
      <c r="L601" s="87"/>
    </row>
    <row r="602" spans="1:12" ht="12.75">
      <c r="A602" s="40"/>
      <c r="B602" s="26"/>
      <c r="C602" s="24"/>
      <c r="D602" s="54" t="s">
        <v>193</v>
      </c>
      <c r="E602" s="55" t="s">
        <v>196</v>
      </c>
      <c r="F602" s="87"/>
      <c r="G602" s="73"/>
      <c r="H602" s="14"/>
      <c r="I602" s="73"/>
      <c r="J602" s="57"/>
      <c r="K602" s="14"/>
      <c r="L602" s="87"/>
    </row>
    <row r="603" spans="1:12" ht="12.75">
      <c r="A603" s="40"/>
      <c r="B603" s="26"/>
      <c r="C603" s="24"/>
      <c r="D603" s="54" t="s">
        <v>193</v>
      </c>
      <c r="E603" s="55" t="s">
        <v>209</v>
      </c>
      <c r="F603" s="87"/>
      <c r="G603" s="73"/>
      <c r="H603" s="14"/>
      <c r="I603" s="73"/>
      <c r="J603" s="57"/>
      <c r="K603" s="14"/>
      <c r="L603" s="87"/>
    </row>
    <row r="604" spans="1:12" ht="12.75">
      <c r="A604" s="40"/>
      <c r="B604" s="26"/>
      <c r="C604" s="24"/>
      <c r="D604" s="54" t="s">
        <v>193</v>
      </c>
      <c r="E604" s="55" t="s">
        <v>197</v>
      </c>
      <c r="F604" s="87"/>
      <c r="G604" s="73"/>
      <c r="H604" s="14"/>
      <c r="I604" s="73"/>
      <c r="J604" s="57"/>
      <c r="K604" s="14"/>
      <c r="L604" s="87"/>
    </row>
    <row r="605" spans="1:12" ht="12.75">
      <c r="A605" s="25"/>
      <c r="B605" s="26"/>
      <c r="C605" s="27"/>
      <c r="D605" s="54" t="s">
        <v>194</v>
      </c>
      <c r="E605" s="55" t="s">
        <v>213</v>
      </c>
      <c r="F605" s="87"/>
      <c r="G605" s="73"/>
      <c r="H605" s="117"/>
      <c r="I605" s="87"/>
      <c r="J605" s="57"/>
      <c r="K605" s="14"/>
      <c r="L605" s="87"/>
    </row>
    <row r="606" spans="1:12" ht="24">
      <c r="A606" s="40"/>
      <c r="B606" s="26"/>
      <c r="C606" s="24"/>
      <c r="D606" s="54" t="s">
        <v>194</v>
      </c>
      <c r="E606" s="108" t="s">
        <v>215</v>
      </c>
      <c r="F606" s="87"/>
      <c r="G606" s="73"/>
      <c r="H606" s="14"/>
      <c r="I606" s="73"/>
      <c r="J606" s="14"/>
      <c r="K606" s="14"/>
      <c r="L606" s="87"/>
    </row>
    <row r="607" spans="1:12" ht="12.75">
      <c r="A607" s="40"/>
      <c r="B607" s="26"/>
      <c r="C607" s="24"/>
      <c r="D607" s="54" t="s">
        <v>194</v>
      </c>
      <c r="E607" s="55" t="s">
        <v>216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>
        <v>74</v>
      </c>
      <c r="B608" s="26" t="s">
        <v>149</v>
      </c>
      <c r="C608" s="24" t="s">
        <v>150</v>
      </c>
      <c r="D608" s="43"/>
      <c r="E608" s="43"/>
      <c r="F608" s="88"/>
      <c r="G608" s="72"/>
      <c r="H608" s="43"/>
      <c r="I608" s="72"/>
      <c r="J608" s="43"/>
      <c r="K608" s="43">
        <f>SUM(K609:K615)</f>
        <v>47.63</v>
      </c>
      <c r="L608" s="88"/>
    </row>
    <row r="609" spans="1:12" ht="12.75">
      <c r="A609" s="40"/>
      <c r="B609" s="26"/>
      <c r="C609" s="24"/>
      <c r="D609" s="54" t="s">
        <v>193</v>
      </c>
      <c r="E609" s="55" t="s">
        <v>195</v>
      </c>
      <c r="F609" s="87"/>
      <c r="G609" s="73"/>
      <c r="H609" s="14"/>
      <c r="I609" s="73"/>
      <c r="J609" s="14"/>
      <c r="K609" s="14"/>
      <c r="L609" s="87"/>
    </row>
    <row r="610" spans="1:12" ht="12.75">
      <c r="A610" s="40"/>
      <c r="B610" s="26"/>
      <c r="C610" s="24"/>
      <c r="D610" s="54" t="s">
        <v>193</v>
      </c>
      <c r="E610" s="55" t="s">
        <v>196</v>
      </c>
      <c r="F610" s="116" t="s">
        <v>356</v>
      </c>
      <c r="G610" s="114">
        <v>43879</v>
      </c>
      <c r="H610" s="120" t="s">
        <v>462</v>
      </c>
      <c r="I610" s="114">
        <v>43906</v>
      </c>
      <c r="J610" s="118" t="s">
        <v>388</v>
      </c>
      <c r="K610" s="14">
        <v>47.63</v>
      </c>
      <c r="L610" s="87" t="s">
        <v>463</v>
      </c>
    </row>
    <row r="611" spans="1:12" ht="12.75">
      <c r="A611" s="40"/>
      <c r="B611" s="26"/>
      <c r="C611" s="24"/>
      <c r="D611" s="54" t="s">
        <v>193</v>
      </c>
      <c r="E611" s="55" t="s">
        <v>209</v>
      </c>
      <c r="F611" s="87"/>
      <c r="G611" s="73"/>
      <c r="H611" s="14"/>
      <c r="I611" s="73"/>
      <c r="J611" s="57"/>
      <c r="K611" s="14"/>
      <c r="L611" s="87"/>
    </row>
    <row r="612" spans="1:12" ht="12.75">
      <c r="A612" s="40"/>
      <c r="B612" s="26"/>
      <c r="C612" s="24"/>
      <c r="D612" s="54" t="s">
        <v>193</v>
      </c>
      <c r="E612" s="55" t="s">
        <v>197</v>
      </c>
      <c r="F612" s="87"/>
      <c r="G612" s="73"/>
      <c r="H612" s="14"/>
      <c r="I612" s="73"/>
      <c r="J612" s="14"/>
      <c r="K612" s="14"/>
      <c r="L612" s="87"/>
    </row>
    <row r="613" spans="1:12" ht="12.75">
      <c r="A613" s="25"/>
      <c r="B613" s="26"/>
      <c r="C613" s="27"/>
      <c r="D613" s="54" t="s">
        <v>194</v>
      </c>
      <c r="E613" s="55" t="s">
        <v>213</v>
      </c>
      <c r="F613" s="87"/>
      <c r="G613" s="73"/>
      <c r="H613" s="14"/>
      <c r="I613" s="73"/>
      <c r="J613" s="14"/>
      <c r="K613" s="14"/>
      <c r="L613" s="87"/>
    </row>
    <row r="614" spans="1:12" ht="24">
      <c r="A614" s="40"/>
      <c r="B614" s="26"/>
      <c r="C614" s="24"/>
      <c r="D614" s="54" t="s">
        <v>194</v>
      </c>
      <c r="E614" s="108" t="s">
        <v>215</v>
      </c>
      <c r="F614" s="87"/>
      <c r="G614" s="73"/>
      <c r="H614" s="14"/>
      <c r="I614" s="73"/>
      <c r="J614" s="14"/>
      <c r="K614" s="14"/>
      <c r="L614" s="87"/>
    </row>
    <row r="615" spans="1:12" ht="12.75">
      <c r="A615" s="40"/>
      <c r="B615" s="26"/>
      <c r="C615" s="24"/>
      <c r="D615" s="54" t="s">
        <v>194</v>
      </c>
      <c r="E615" s="55" t="s">
        <v>216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>
        <v>75</v>
      </c>
      <c r="B616" s="26" t="s">
        <v>151</v>
      </c>
      <c r="C616" s="24" t="s">
        <v>152</v>
      </c>
      <c r="D616" s="43"/>
      <c r="E616" s="43"/>
      <c r="F616" s="88"/>
      <c r="G616" s="72"/>
      <c r="H616" s="43"/>
      <c r="I616" s="72"/>
      <c r="J616" s="43"/>
      <c r="K616" s="43">
        <f>SUM(K617:K623)</f>
        <v>189.71</v>
      </c>
      <c r="L616" s="88"/>
    </row>
    <row r="617" spans="1:12" ht="12.75">
      <c r="A617" s="40"/>
      <c r="B617" s="26"/>
      <c r="C617" s="24"/>
      <c r="D617" s="54" t="s">
        <v>193</v>
      </c>
      <c r="E617" s="55" t="s">
        <v>195</v>
      </c>
      <c r="F617" s="87"/>
      <c r="G617" s="73"/>
      <c r="H617" s="14"/>
      <c r="I617" s="73"/>
      <c r="J617" s="14"/>
      <c r="K617" s="14"/>
      <c r="L617" s="87"/>
    </row>
    <row r="618" spans="1:12" ht="24">
      <c r="A618" s="40"/>
      <c r="B618" s="26"/>
      <c r="C618" s="24"/>
      <c r="D618" s="54" t="s">
        <v>193</v>
      </c>
      <c r="E618" s="55" t="s">
        <v>196</v>
      </c>
      <c r="F618" s="116" t="s">
        <v>379</v>
      </c>
      <c r="G618" s="114" t="s">
        <v>464</v>
      </c>
      <c r="H618" s="14" t="s">
        <v>387</v>
      </c>
      <c r="I618" s="73">
        <v>43906</v>
      </c>
      <c r="J618" s="57" t="s">
        <v>388</v>
      </c>
      <c r="K618" s="14">
        <v>189.71</v>
      </c>
      <c r="L618" s="87" t="s">
        <v>389</v>
      </c>
    </row>
    <row r="619" spans="1:12" ht="12.75">
      <c r="A619" s="40"/>
      <c r="B619" s="26"/>
      <c r="C619" s="24"/>
      <c r="D619" s="54" t="s">
        <v>193</v>
      </c>
      <c r="E619" s="55" t="s">
        <v>209</v>
      </c>
      <c r="F619" s="87"/>
      <c r="G619" s="73"/>
      <c r="H619" s="14"/>
      <c r="I619" s="73"/>
      <c r="J619" s="57"/>
      <c r="K619" s="14"/>
      <c r="L619" s="87"/>
    </row>
    <row r="620" spans="1:12" ht="12.75">
      <c r="A620" s="40"/>
      <c r="B620" s="26"/>
      <c r="C620" s="24"/>
      <c r="D620" s="54" t="s">
        <v>193</v>
      </c>
      <c r="E620" s="55" t="s">
        <v>197</v>
      </c>
      <c r="F620" s="87"/>
      <c r="G620" s="73"/>
      <c r="H620" s="14"/>
      <c r="I620" s="73"/>
      <c r="J620" s="14"/>
      <c r="K620" s="14"/>
      <c r="L620" s="87"/>
    </row>
    <row r="621" spans="1:12" ht="12.75">
      <c r="A621" s="25"/>
      <c r="B621" s="26"/>
      <c r="C621" s="27"/>
      <c r="D621" s="54" t="s">
        <v>194</v>
      </c>
      <c r="E621" s="55" t="s">
        <v>213</v>
      </c>
      <c r="F621" s="87"/>
      <c r="G621" s="73"/>
      <c r="H621" s="14"/>
      <c r="I621" s="73"/>
      <c r="J621" s="14"/>
      <c r="K621" s="14"/>
      <c r="L621" s="87"/>
    </row>
    <row r="622" spans="1:12" ht="24">
      <c r="A622" s="40"/>
      <c r="B622" s="26"/>
      <c r="C622" s="24"/>
      <c r="D622" s="54" t="s">
        <v>194</v>
      </c>
      <c r="E622" s="108" t="s">
        <v>215</v>
      </c>
      <c r="F622" s="87"/>
      <c r="G622" s="73"/>
      <c r="H622" s="14"/>
      <c r="I622" s="73"/>
      <c r="J622" s="14"/>
      <c r="K622" s="14"/>
      <c r="L622" s="87"/>
    </row>
    <row r="623" spans="1:12" ht="12.75">
      <c r="A623" s="40"/>
      <c r="B623" s="26"/>
      <c r="C623" s="24"/>
      <c r="D623" s="54" t="s">
        <v>194</v>
      </c>
      <c r="E623" s="55" t="s">
        <v>216</v>
      </c>
      <c r="F623" s="87"/>
      <c r="G623" s="73"/>
      <c r="H623" s="14"/>
      <c r="I623" s="73"/>
      <c r="J623" s="14"/>
      <c r="K623" s="14"/>
      <c r="L623" s="87"/>
    </row>
    <row r="624" spans="1:12" ht="12.75">
      <c r="A624" s="40">
        <v>76</v>
      </c>
      <c r="B624" s="26" t="s">
        <v>153</v>
      </c>
      <c r="C624" s="24" t="s">
        <v>154</v>
      </c>
      <c r="D624" s="43"/>
      <c r="E624" s="43"/>
      <c r="F624" s="88"/>
      <c r="G624" s="72"/>
      <c r="H624" s="43"/>
      <c r="I624" s="72"/>
      <c r="J624" s="43"/>
      <c r="K624" s="43">
        <f>SUM(K625:K631)</f>
        <v>0</v>
      </c>
      <c r="L624" s="88"/>
    </row>
    <row r="625" spans="1:12" ht="12.75">
      <c r="A625" s="40"/>
      <c r="B625" s="26"/>
      <c r="C625" s="24"/>
      <c r="D625" s="54" t="s">
        <v>193</v>
      </c>
      <c r="E625" s="55" t="s">
        <v>195</v>
      </c>
      <c r="F625" s="87"/>
      <c r="G625" s="73"/>
      <c r="H625" s="57"/>
      <c r="I625" s="73"/>
      <c r="J625" s="14"/>
      <c r="K625" s="14"/>
      <c r="L625" s="87"/>
    </row>
    <row r="626" spans="1:12" ht="12.75">
      <c r="A626" s="40"/>
      <c r="B626" s="26"/>
      <c r="C626" s="24"/>
      <c r="D626" s="54" t="s">
        <v>193</v>
      </c>
      <c r="E626" s="55" t="s">
        <v>196</v>
      </c>
      <c r="F626" s="87"/>
      <c r="G626" s="73"/>
      <c r="H626" s="14"/>
      <c r="I626" s="73"/>
      <c r="J626" s="57"/>
      <c r="K626" s="14"/>
      <c r="L626" s="87"/>
    </row>
    <row r="627" spans="1:12" ht="12.75">
      <c r="A627" s="40"/>
      <c r="B627" s="26"/>
      <c r="C627" s="24"/>
      <c r="D627" s="54" t="s">
        <v>193</v>
      </c>
      <c r="E627" s="55" t="s">
        <v>209</v>
      </c>
      <c r="F627" s="87"/>
      <c r="G627" s="73"/>
      <c r="H627" s="14"/>
      <c r="I627" s="73"/>
      <c r="J627" s="57"/>
      <c r="K627" s="14"/>
      <c r="L627" s="87"/>
    </row>
    <row r="628" spans="1:12" ht="12.75">
      <c r="A628" s="40"/>
      <c r="B628" s="26"/>
      <c r="C628" s="24"/>
      <c r="D628" s="54" t="s">
        <v>193</v>
      </c>
      <c r="E628" s="55" t="s">
        <v>197</v>
      </c>
      <c r="F628" s="87"/>
      <c r="G628" s="73"/>
      <c r="H628" s="14"/>
      <c r="I628" s="73"/>
      <c r="J628" s="14"/>
      <c r="K628" s="14"/>
      <c r="L628" s="87"/>
    </row>
    <row r="629" spans="1:12" ht="12.75">
      <c r="A629" s="25"/>
      <c r="B629" s="26"/>
      <c r="C629" s="27"/>
      <c r="D629" s="54" t="s">
        <v>194</v>
      </c>
      <c r="E629" s="55" t="s">
        <v>213</v>
      </c>
      <c r="F629" s="87"/>
      <c r="G629" s="73"/>
      <c r="H629" s="14"/>
      <c r="I629" s="73"/>
      <c r="J629" s="14"/>
      <c r="K629" s="14"/>
      <c r="L629" s="87"/>
    </row>
    <row r="630" spans="1:12" ht="24">
      <c r="A630" s="40"/>
      <c r="B630" s="26"/>
      <c r="C630" s="24"/>
      <c r="D630" s="54" t="s">
        <v>194</v>
      </c>
      <c r="E630" s="108" t="s">
        <v>215</v>
      </c>
      <c r="F630" s="87"/>
      <c r="G630" s="73"/>
      <c r="H630" s="14"/>
      <c r="I630" s="73"/>
      <c r="J630" s="14"/>
      <c r="K630" s="14"/>
      <c r="L630" s="87"/>
    </row>
    <row r="631" spans="1:12" ht="12.75">
      <c r="A631" s="40"/>
      <c r="B631" s="26"/>
      <c r="C631" s="24"/>
      <c r="D631" s="54" t="s">
        <v>194</v>
      </c>
      <c r="E631" s="55" t="s">
        <v>216</v>
      </c>
      <c r="F631" s="87"/>
      <c r="G631" s="73"/>
      <c r="H631" s="14"/>
      <c r="I631" s="73"/>
      <c r="J631" s="14"/>
      <c r="K631" s="14"/>
      <c r="L631" s="87"/>
    </row>
    <row r="632" spans="1:12" ht="12.75">
      <c r="A632" s="40">
        <v>77</v>
      </c>
      <c r="B632" s="26" t="s">
        <v>155</v>
      </c>
      <c r="C632" s="24" t="s">
        <v>156</v>
      </c>
      <c r="D632" s="43"/>
      <c r="E632" s="43"/>
      <c r="F632" s="88"/>
      <c r="G632" s="72"/>
      <c r="H632" s="43"/>
      <c r="I632" s="72"/>
      <c r="J632" s="43"/>
      <c r="K632" s="43">
        <f>SUM(K633:K639)</f>
        <v>53.04</v>
      </c>
      <c r="L632" s="88"/>
    </row>
    <row r="633" spans="1:12" ht="12.75">
      <c r="A633" s="40"/>
      <c r="B633" s="26"/>
      <c r="C633" s="24"/>
      <c r="D633" s="54" t="s">
        <v>193</v>
      </c>
      <c r="E633" s="55" t="s">
        <v>195</v>
      </c>
      <c r="F633" s="87"/>
      <c r="G633" s="73"/>
      <c r="H633" s="57"/>
      <c r="I633" s="73"/>
      <c r="J633" s="14"/>
      <c r="K633" s="14"/>
      <c r="L633" s="87"/>
    </row>
    <row r="634" spans="1:12" ht="12.75">
      <c r="A634" s="40"/>
      <c r="B634" s="26"/>
      <c r="C634" s="24"/>
      <c r="D634" s="54" t="s">
        <v>193</v>
      </c>
      <c r="E634" s="55" t="s">
        <v>196</v>
      </c>
      <c r="F634" s="87" t="s">
        <v>297</v>
      </c>
      <c r="G634" s="73">
        <v>43866</v>
      </c>
      <c r="H634" s="14" t="s">
        <v>391</v>
      </c>
      <c r="I634" s="73">
        <v>43906</v>
      </c>
      <c r="J634" s="57" t="s">
        <v>388</v>
      </c>
      <c r="K634" s="14">
        <v>53.04</v>
      </c>
      <c r="L634" s="87" t="s">
        <v>465</v>
      </c>
    </row>
    <row r="635" spans="1:12" ht="12.75">
      <c r="A635" s="40"/>
      <c r="B635" s="26"/>
      <c r="C635" s="24"/>
      <c r="D635" s="54" t="s">
        <v>193</v>
      </c>
      <c r="E635" s="55" t="s">
        <v>209</v>
      </c>
      <c r="F635" s="87"/>
      <c r="G635" s="73"/>
      <c r="H635" s="14"/>
      <c r="I635" s="73"/>
      <c r="J635" s="57"/>
      <c r="K635" s="14"/>
      <c r="L635" s="87"/>
    </row>
    <row r="636" spans="1:12" ht="12.75">
      <c r="A636" s="40"/>
      <c r="B636" s="26"/>
      <c r="C636" s="24"/>
      <c r="D636" s="54" t="s">
        <v>193</v>
      </c>
      <c r="E636" s="55" t="s">
        <v>197</v>
      </c>
      <c r="F636" s="87"/>
      <c r="G636" s="73"/>
      <c r="H636" s="14"/>
      <c r="I636" s="73"/>
      <c r="J636" s="57"/>
      <c r="K636" s="14"/>
      <c r="L636" s="87"/>
    </row>
    <row r="637" spans="1:12" ht="12.75">
      <c r="A637" s="25"/>
      <c r="B637" s="26"/>
      <c r="C637" s="27"/>
      <c r="D637" s="54" t="s">
        <v>194</v>
      </c>
      <c r="E637" s="55" t="s">
        <v>213</v>
      </c>
      <c r="F637" s="87"/>
      <c r="G637" s="73"/>
      <c r="H637" s="14"/>
      <c r="I637" s="73"/>
      <c r="J637" s="14"/>
      <c r="K637" s="14"/>
      <c r="L637" s="87"/>
    </row>
    <row r="638" spans="1:12" ht="24">
      <c r="A638" s="40"/>
      <c r="B638" s="26"/>
      <c r="C638" s="24"/>
      <c r="D638" s="54" t="s">
        <v>194</v>
      </c>
      <c r="E638" s="108" t="s">
        <v>215</v>
      </c>
      <c r="F638" s="87"/>
      <c r="G638" s="73"/>
      <c r="H638" s="14"/>
      <c r="I638" s="73"/>
      <c r="J638" s="14"/>
      <c r="K638" s="14"/>
      <c r="L638" s="87"/>
    </row>
    <row r="639" spans="1:12" ht="12.75">
      <c r="A639" s="40"/>
      <c r="B639" s="26"/>
      <c r="C639" s="24"/>
      <c r="D639" s="54" t="s">
        <v>194</v>
      </c>
      <c r="E639" s="55" t="s">
        <v>216</v>
      </c>
      <c r="F639" s="87"/>
      <c r="G639" s="73"/>
      <c r="H639" s="14"/>
      <c r="I639" s="73"/>
      <c r="J639" s="14"/>
      <c r="K639" s="14"/>
      <c r="L639" s="87"/>
    </row>
    <row r="640" spans="1:12" ht="12.75">
      <c r="A640" s="40">
        <v>78</v>
      </c>
      <c r="B640" s="26" t="s">
        <v>157</v>
      </c>
      <c r="C640" s="24" t="s">
        <v>158</v>
      </c>
      <c r="D640" s="43"/>
      <c r="E640" s="43"/>
      <c r="F640" s="88"/>
      <c r="G640" s="72"/>
      <c r="H640" s="43"/>
      <c r="I640" s="72"/>
      <c r="J640" s="43"/>
      <c r="K640" s="43">
        <f>SUM(K641:K647)</f>
        <v>164.99</v>
      </c>
      <c r="L640" s="88"/>
    </row>
    <row r="641" spans="1:12" ht="12.75">
      <c r="A641" s="40"/>
      <c r="B641" s="26"/>
      <c r="C641" s="24"/>
      <c r="D641" s="54" t="s">
        <v>193</v>
      </c>
      <c r="E641" s="55" t="s">
        <v>195</v>
      </c>
      <c r="F641" s="87"/>
      <c r="G641" s="73"/>
      <c r="H641" s="57"/>
      <c r="I641" s="73"/>
      <c r="J641" s="14"/>
      <c r="K641" s="14"/>
      <c r="L641" s="87"/>
    </row>
    <row r="642" spans="1:12" ht="12.75">
      <c r="A642" s="40"/>
      <c r="B642" s="26"/>
      <c r="C642" s="24"/>
      <c r="D642" s="54" t="s">
        <v>193</v>
      </c>
      <c r="E642" s="55" t="s">
        <v>196</v>
      </c>
      <c r="F642" s="87" t="s">
        <v>431</v>
      </c>
      <c r="G642" s="73">
        <v>43884</v>
      </c>
      <c r="H642" s="14" t="s">
        <v>387</v>
      </c>
      <c r="I642" s="73">
        <v>43906</v>
      </c>
      <c r="J642" s="57" t="s">
        <v>388</v>
      </c>
      <c r="K642" s="14">
        <v>164.99</v>
      </c>
      <c r="L642" s="87" t="s">
        <v>460</v>
      </c>
    </row>
    <row r="643" spans="1:12" ht="12.75">
      <c r="A643" s="40"/>
      <c r="B643" s="26"/>
      <c r="C643" s="24"/>
      <c r="D643" s="54" t="s">
        <v>193</v>
      </c>
      <c r="E643" s="55" t="s">
        <v>209</v>
      </c>
      <c r="F643" s="87"/>
      <c r="G643" s="73"/>
      <c r="H643" s="14"/>
      <c r="I643" s="73"/>
      <c r="J643" s="57"/>
      <c r="K643" s="14"/>
      <c r="L643" s="87"/>
    </row>
    <row r="644" spans="1:12" ht="12.75">
      <c r="A644" s="40"/>
      <c r="B644" s="26"/>
      <c r="C644" s="24"/>
      <c r="D644" s="54" t="s">
        <v>193</v>
      </c>
      <c r="E644" s="55" t="s">
        <v>197</v>
      </c>
      <c r="F644" s="87"/>
      <c r="G644" s="73"/>
      <c r="H644" s="14"/>
      <c r="I644" s="73"/>
      <c r="J644" s="14"/>
      <c r="K644" s="14"/>
      <c r="L644" s="87"/>
    </row>
    <row r="645" spans="1:12" ht="12.75">
      <c r="A645" s="25"/>
      <c r="B645" s="26"/>
      <c r="C645" s="27"/>
      <c r="D645" s="54" t="s">
        <v>194</v>
      </c>
      <c r="E645" s="55" t="s">
        <v>213</v>
      </c>
      <c r="F645" s="87"/>
      <c r="G645" s="73"/>
      <c r="H645" s="14"/>
      <c r="I645" s="73"/>
      <c r="J645" s="14"/>
      <c r="K645" s="14"/>
      <c r="L645" s="87"/>
    </row>
    <row r="646" spans="1:12" ht="24">
      <c r="A646" s="40"/>
      <c r="B646" s="26"/>
      <c r="C646" s="24"/>
      <c r="D646" s="54" t="s">
        <v>194</v>
      </c>
      <c r="E646" s="108" t="s">
        <v>215</v>
      </c>
      <c r="F646" s="87"/>
      <c r="G646" s="73"/>
      <c r="H646" s="14"/>
      <c r="I646" s="73"/>
      <c r="J646" s="14"/>
      <c r="K646" s="14"/>
      <c r="L646" s="87"/>
    </row>
    <row r="647" spans="1:12" ht="12.75">
      <c r="A647" s="40"/>
      <c r="B647" s="26"/>
      <c r="C647" s="24"/>
      <c r="D647" s="54" t="s">
        <v>194</v>
      </c>
      <c r="E647" s="55" t="s">
        <v>216</v>
      </c>
      <c r="F647" s="87"/>
      <c r="G647" s="73"/>
      <c r="H647" s="14"/>
      <c r="I647" s="73"/>
      <c r="J647" s="14"/>
      <c r="K647" s="14"/>
      <c r="L647" s="87"/>
    </row>
    <row r="648" spans="1:12" ht="12.75">
      <c r="A648" s="40">
        <v>79</v>
      </c>
      <c r="B648" s="26" t="s">
        <v>159</v>
      </c>
      <c r="C648" s="24" t="s">
        <v>160</v>
      </c>
      <c r="D648" s="43"/>
      <c r="E648" s="43"/>
      <c r="F648" s="88"/>
      <c r="G648" s="72"/>
      <c r="H648" s="43"/>
      <c r="I648" s="72"/>
      <c r="J648" s="43"/>
      <c r="K648" s="43">
        <f>SUM(K649:K655)</f>
        <v>0</v>
      </c>
      <c r="L648" s="88"/>
    </row>
    <row r="649" spans="1:12" ht="12.75">
      <c r="A649" s="40"/>
      <c r="B649" s="26"/>
      <c r="C649" s="24"/>
      <c r="D649" s="54" t="s">
        <v>193</v>
      </c>
      <c r="E649" s="55" t="s">
        <v>195</v>
      </c>
      <c r="F649" s="87"/>
      <c r="G649" s="73"/>
      <c r="H649" s="57"/>
      <c r="I649" s="73"/>
      <c r="J649" s="14"/>
      <c r="K649" s="14"/>
      <c r="L649" s="87"/>
    </row>
    <row r="650" spans="1:12" ht="12.75">
      <c r="A650" s="40"/>
      <c r="B650" s="26"/>
      <c r="C650" s="24"/>
      <c r="D650" s="54" t="s">
        <v>193</v>
      </c>
      <c r="E650" s="55" t="s">
        <v>196</v>
      </c>
      <c r="F650" s="87"/>
      <c r="G650" s="73"/>
      <c r="H650" s="14"/>
      <c r="I650" s="73"/>
      <c r="J650" s="57"/>
      <c r="K650" s="14"/>
      <c r="L650" s="87"/>
    </row>
    <row r="651" spans="1:12" ht="12.75">
      <c r="A651" s="40"/>
      <c r="B651" s="26"/>
      <c r="C651" s="24"/>
      <c r="D651" s="54" t="s">
        <v>193</v>
      </c>
      <c r="E651" s="55" t="s">
        <v>209</v>
      </c>
      <c r="F651" s="87"/>
      <c r="G651" s="73"/>
      <c r="H651" s="14"/>
      <c r="I651" s="73"/>
      <c r="J651" s="57"/>
      <c r="K651" s="14"/>
      <c r="L651" s="87"/>
    </row>
    <row r="652" spans="1:12" ht="12.75">
      <c r="A652" s="40"/>
      <c r="B652" s="26"/>
      <c r="C652" s="24"/>
      <c r="D652" s="54" t="s">
        <v>193</v>
      </c>
      <c r="E652" s="55" t="s">
        <v>197</v>
      </c>
      <c r="F652" s="87"/>
      <c r="G652" s="73"/>
      <c r="H652" s="14"/>
      <c r="I652" s="73"/>
      <c r="J652" s="14"/>
      <c r="K652" s="14"/>
      <c r="L652" s="87"/>
    </row>
    <row r="653" spans="1:12" ht="12.75">
      <c r="A653" s="25"/>
      <c r="B653" s="26"/>
      <c r="C653" s="27"/>
      <c r="D653" s="54" t="s">
        <v>194</v>
      </c>
      <c r="E653" s="55" t="s">
        <v>213</v>
      </c>
      <c r="F653" s="87"/>
      <c r="G653" s="73"/>
      <c r="H653" s="14"/>
      <c r="I653" s="73"/>
      <c r="J653" s="14"/>
      <c r="K653" s="14"/>
      <c r="L653" s="87"/>
    </row>
    <row r="654" spans="1:12" ht="24">
      <c r="A654" s="40"/>
      <c r="B654" s="26"/>
      <c r="C654" s="24"/>
      <c r="D654" s="54" t="s">
        <v>194</v>
      </c>
      <c r="E654" s="108" t="s">
        <v>215</v>
      </c>
      <c r="F654" s="87"/>
      <c r="G654" s="73"/>
      <c r="H654" s="14"/>
      <c r="I654" s="73"/>
      <c r="J654" s="14"/>
      <c r="K654" s="14"/>
      <c r="L654" s="87"/>
    </row>
    <row r="655" spans="1:12" ht="12.75">
      <c r="A655" s="40"/>
      <c r="B655" s="26"/>
      <c r="C655" s="24"/>
      <c r="D655" s="54" t="s">
        <v>194</v>
      </c>
      <c r="E655" s="55" t="s">
        <v>216</v>
      </c>
      <c r="F655" s="87"/>
      <c r="G655" s="73"/>
      <c r="H655" s="14"/>
      <c r="I655" s="73"/>
      <c r="J655" s="14"/>
      <c r="K655" s="14"/>
      <c r="L655" s="87"/>
    </row>
    <row r="656" spans="1:12" ht="12.75">
      <c r="A656" s="40">
        <v>80</v>
      </c>
      <c r="B656" s="26" t="s">
        <v>161</v>
      </c>
      <c r="C656" s="24" t="s">
        <v>162</v>
      </c>
      <c r="D656" s="43"/>
      <c r="E656" s="43"/>
      <c r="F656" s="88"/>
      <c r="G656" s="72"/>
      <c r="H656" s="43"/>
      <c r="I656" s="72"/>
      <c r="J656" s="43"/>
      <c r="K656" s="43">
        <f>SUM(K657:K663)</f>
        <v>0</v>
      </c>
      <c r="L656" s="88"/>
    </row>
    <row r="657" spans="1:12" ht="12.75">
      <c r="A657" s="40"/>
      <c r="B657" s="26"/>
      <c r="C657" s="24"/>
      <c r="D657" s="54" t="s">
        <v>193</v>
      </c>
      <c r="E657" s="55" t="s">
        <v>195</v>
      </c>
      <c r="F657" s="87"/>
      <c r="G657" s="73"/>
      <c r="H657" s="57"/>
      <c r="I657" s="73"/>
      <c r="J657" s="14"/>
      <c r="K657" s="14"/>
      <c r="L657" s="87"/>
    </row>
    <row r="658" spans="1:12" ht="12.75">
      <c r="A658" s="40"/>
      <c r="B658" s="26"/>
      <c r="C658" s="24"/>
      <c r="D658" s="54" t="s">
        <v>193</v>
      </c>
      <c r="E658" s="55" t="s">
        <v>196</v>
      </c>
      <c r="F658" s="87"/>
      <c r="G658" s="73"/>
      <c r="H658" s="14"/>
      <c r="I658" s="73"/>
      <c r="J658" s="57"/>
      <c r="K658" s="14"/>
      <c r="L658" s="87"/>
    </row>
    <row r="659" spans="1:12" ht="12.75">
      <c r="A659" s="40"/>
      <c r="B659" s="26"/>
      <c r="C659" s="24"/>
      <c r="D659" s="54" t="s">
        <v>193</v>
      </c>
      <c r="E659" s="55" t="s">
        <v>209</v>
      </c>
      <c r="F659" s="87"/>
      <c r="G659" s="73"/>
      <c r="H659" s="14"/>
      <c r="I659" s="73"/>
      <c r="J659" s="57"/>
      <c r="K659" s="14"/>
      <c r="L659" s="87"/>
    </row>
    <row r="660" spans="1:12" ht="12.75">
      <c r="A660" s="40"/>
      <c r="B660" s="26"/>
      <c r="C660" s="24"/>
      <c r="D660" s="54" t="s">
        <v>193</v>
      </c>
      <c r="E660" s="55" t="s">
        <v>197</v>
      </c>
      <c r="F660" s="87"/>
      <c r="G660" s="73"/>
      <c r="H660" s="14"/>
      <c r="I660" s="73"/>
      <c r="J660" s="14"/>
      <c r="K660" s="14"/>
      <c r="L660" s="87"/>
    </row>
    <row r="661" spans="1:12" ht="12.75">
      <c r="A661" s="25"/>
      <c r="B661" s="26"/>
      <c r="C661" s="27"/>
      <c r="D661" s="54" t="s">
        <v>194</v>
      </c>
      <c r="E661" s="55" t="s">
        <v>213</v>
      </c>
      <c r="F661" s="87"/>
      <c r="G661" s="73"/>
      <c r="H661" s="14"/>
      <c r="I661" s="73"/>
      <c r="J661" s="14"/>
      <c r="K661" s="14"/>
      <c r="L661" s="87"/>
    </row>
    <row r="662" spans="1:12" ht="24">
      <c r="A662" s="40"/>
      <c r="B662" s="26"/>
      <c r="C662" s="24"/>
      <c r="D662" s="54" t="s">
        <v>194</v>
      </c>
      <c r="E662" s="108" t="s">
        <v>215</v>
      </c>
      <c r="F662" s="87"/>
      <c r="G662" s="73"/>
      <c r="H662" s="14"/>
      <c r="I662" s="73"/>
      <c r="J662" s="14"/>
      <c r="K662" s="14"/>
      <c r="L662" s="87"/>
    </row>
    <row r="663" spans="1:12" ht="12.75">
      <c r="A663" s="40"/>
      <c r="B663" s="26"/>
      <c r="C663" s="24"/>
      <c r="D663" s="54" t="s">
        <v>194</v>
      </c>
      <c r="E663" s="55" t="s">
        <v>216</v>
      </c>
      <c r="F663" s="87"/>
      <c r="G663" s="73"/>
      <c r="H663" s="14"/>
      <c r="I663" s="73"/>
      <c r="J663" s="14"/>
      <c r="K663" s="14"/>
      <c r="L663" s="87"/>
    </row>
    <row r="664" spans="1:12" ht="12.75">
      <c r="A664" s="40">
        <v>81</v>
      </c>
      <c r="B664" s="26" t="s">
        <v>163</v>
      </c>
      <c r="C664" s="24" t="s">
        <v>164</v>
      </c>
      <c r="D664" s="43"/>
      <c r="E664" s="43"/>
      <c r="F664" s="88"/>
      <c r="G664" s="72"/>
      <c r="H664" s="43"/>
      <c r="I664" s="72"/>
      <c r="J664" s="43"/>
      <c r="K664" s="43">
        <f>SUM(K665:K671)</f>
        <v>67.4</v>
      </c>
      <c r="L664" s="88"/>
    </row>
    <row r="665" spans="1:12" ht="12.75">
      <c r="A665" s="40"/>
      <c r="B665" s="26"/>
      <c r="C665" s="24"/>
      <c r="D665" s="54" t="s">
        <v>193</v>
      </c>
      <c r="E665" s="55" t="s">
        <v>195</v>
      </c>
      <c r="F665" s="87"/>
      <c r="G665" s="73"/>
      <c r="H665" s="57"/>
      <c r="I665" s="73"/>
      <c r="J665" s="14"/>
      <c r="K665" s="14"/>
      <c r="L665" s="87"/>
    </row>
    <row r="666" spans="1:12" ht="12.75">
      <c r="A666" s="40"/>
      <c r="B666" s="26"/>
      <c r="C666" s="24"/>
      <c r="D666" s="54" t="s">
        <v>193</v>
      </c>
      <c r="E666" s="55" t="s">
        <v>196</v>
      </c>
      <c r="F666" s="87" t="s">
        <v>374</v>
      </c>
      <c r="G666" s="73">
        <v>43883</v>
      </c>
      <c r="H666" s="14" t="s">
        <v>387</v>
      </c>
      <c r="I666" s="73">
        <v>43906</v>
      </c>
      <c r="J666" s="57" t="s">
        <v>388</v>
      </c>
      <c r="K666" s="14">
        <v>67.4</v>
      </c>
      <c r="L666" s="87" t="s">
        <v>461</v>
      </c>
    </row>
    <row r="667" spans="1:12" ht="12.75">
      <c r="A667" s="40"/>
      <c r="B667" s="26"/>
      <c r="C667" s="24"/>
      <c r="D667" s="54" t="s">
        <v>193</v>
      </c>
      <c r="E667" s="55" t="s">
        <v>209</v>
      </c>
      <c r="F667" s="87"/>
      <c r="G667" s="73"/>
      <c r="H667" s="14"/>
      <c r="I667" s="73"/>
      <c r="J667" s="57"/>
      <c r="K667" s="14"/>
      <c r="L667" s="87"/>
    </row>
    <row r="668" spans="1:12" ht="12.75">
      <c r="A668" s="40"/>
      <c r="B668" s="26"/>
      <c r="C668" s="24"/>
      <c r="D668" s="54" t="s">
        <v>193</v>
      </c>
      <c r="E668" s="55" t="s">
        <v>197</v>
      </c>
      <c r="F668" s="87"/>
      <c r="G668" s="73"/>
      <c r="H668" s="14"/>
      <c r="I668" s="73"/>
      <c r="J668" s="14"/>
      <c r="K668" s="14"/>
      <c r="L668" s="87"/>
    </row>
    <row r="669" spans="1:12" ht="12.75">
      <c r="A669" s="25"/>
      <c r="B669" s="26"/>
      <c r="C669" s="27"/>
      <c r="D669" s="54" t="s">
        <v>194</v>
      </c>
      <c r="E669" s="55" t="s">
        <v>213</v>
      </c>
      <c r="F669" s="87"/>
      <c r="G669" s="73"/>
      <c r="H669" s="14"/>
      <c r="I669" s="73"/>
      <c r="J669" s="14"/>
      <c r="K669" s="14"/>
      <c r="L669" s="87"/>
    </row>
    <row r="670" spans="1:12" ht="24">
      <c r="A670" s="40"/>
      <c r="B670" s="26"/>
      <c r="C670" s="24"/>
      <c r="D670" s="54" t="s">
        <v>194</v>
      </c>
      <c r="E670" s="108" t="s">
        <v>215</v>
      </c>
      <c r="F670" s="87"/>
      <c r="G670" s="73"/>
      <c r="H670" s="14"/>
      <c r="I670" s="73"/>
      <c r="J670" s="14"/>
      <c r="K670" s="14"/>
      <c r="L670" s="87"/>
    </row>
    <row r="671" spans="1:12" ht="12.75">
      <c r="A671" s="40"/>
      <c r="B671" s="26"/>
      <c r="C671" s="24"/>
      <c r="D671" s="54" t="s">
        <v>194</v>
      </c>
      <c r="E671" s="55" t="s">
        <v>216</v>
      </c>
      <c r="F671" s="87"/>
      <c r="G671" s="73"/>
      <c r="H671" s="14"/>
      <c r="I671" s="73"/>
      <c r="J671" s="14"/>
      <c r="K671" s="14"/>
      <c r="L671" s="87"/>
    </row>
    <row r="672" spans="1:12" ht="12.75">
      <c r="A672" s="40">
        <v>82</v>
      </c>
      <c r="B672" s="26" t="s">
        <v>165</v>
      </c>
      <c r="C672" s="24" t="s">
        <v>166</v>
      </c>
      <c r="D672" s="43"/>
      <c r="E672" s="43"/>
      <c r="F672" s="88"/>
      <c r="G672" s="72"/>
      <c r="H672" s="43"/>
      <c r="I672" s="72"/>
      <c r="J672" s="43"/>
      <c r="K672" s="43">
        <f>SUM(K673:K679)</f>
        <v>0</v>
      </c>
      <c r="L672" s="88"/>
    </row>
    <row r="673" spans="1:12" ht="12.75">
      <c r="A673" s="40"/>
      <c r="B673" s="26"/>
      <c r="C673" s="24"/>
      <c r="D673" s="54" t="s">
        <v>193</v>
      </c>
      <c r="E673" s="55" t="s">
        <v>195</v>
      </c>
      <c r="F673" s="87"/>
      <c r="G673" s="73"/>
      <c r="H673" s="57"/>
      <c r="I673" s="73"/>
      <c r="J673" s="14"/>
      <c r="K673" s="14"/>
      <c r="L673" s="87"/>
    </row>
    <row r="674" spans="1:12" ht="12.75">
      <c r="A674" s="40"/>
      <c r="B674" s="26"/>
      <c r="C674" s="24"/>
      <c r="D674" s="54" t="s">
        <v>193</v>
      </c>
      <c r="E674" s="55" t="s">
        <v>196</v>
      </c>
      <c r="F674" s="87"/>
      <c r="G674" s="73"/>
      <c r="H674" s="14"/>
      <c r="I674" s="73"/>
      <c r="J674" s="57"/>
      <c r="K674" s="14"/>
      <c r="L674" s="87"/>
    </row>
    <row r="675" spans="1:12" ht="12.75">
      <c r="A675" s="40"/>
      <c r="B675" s="26"/>
      <c r="C675" s="24"/>
      <c r="D675" s="54" t="s">
        <v>193</v>
      </c>
      <c r="E675" s="55" t="s">
        <v>209</v>
      </c>
      <c r="F675" s="87"/>
      <c r="G675" s="73"/>
      <c r="H675" s="14"/>
      <c r="I675" s="73"/>
      <c r="J675" s="57"/>
      <c r="K675" s="14"/>
      <c r="L675" s="87"/>
    </row>
    <row r="676" spans="1:12" ht="12.75">
      <c r="A676" s="40"/>
      <c r="B676" s="26"/>
      <c r="C676" s="24"/>
      <c r="D676" s="54" t="s">
        <v>193</v>
      </c>
      <c r="E676" s="55" t="s">
        <v>197</v>
      </c>
      <c r="F676" s="87"/>
      <c r="G676" s="73"/>
      <c r="H676" s="14"/>
      <c r="I676" s="73"/>
      <c r="J676" s="14"/>
      <c r="K676" s="14"/>
      <c r="L676" s="87"/>
    </row>
    <row r="677" spans="1:12" ht="12.75">
      <c r="A677" s="25"/>
      <c r="B677" s="26"/>
      <c r="C677" s="27"/>
      <c r="D677" s="54" t="s">
        <v>194</v>
      </c>
      <c r="E677" s="55" t="s">
        <v>213</v>
      </c>
      <c r="F677" s="87"/>
      <c r="G677" s="73"/>
      <c r="H677" s="14"/>
      <c r="I677" s="73"/>
      <c r="J677" s="14"/>
      <c r="K677" s="14"/>
      <c r="L677" s="87"/>
    </row>
    <row r="678" spans="1:12" ht="24">
      <c r="A678" s="40"/>
      <c r="B678" s="26"/>
      <c r="C678" s="24"/>
      <c r="D678" s="54" t="s">
        <v>194</v>
      </c>
      <c r="E678" s="108" t="s">
        <v>215</v>
      </c>
      <c r="F678" s="87"/>
      <c r="G678" s="73"/>
      <c r="H678" s="14"/>
      <c r="I678" s="73"/>
      <c r="J678" s="14"/>
      <c r="K678" s="14"/>
      <c r="L678" s="87"/>
    </row>
    <row r="679" spans="1:12" ht="12.75">
      <c r="A679" s="40"/>
      <c r="B679" s="26"/>
      <c r="C679" s="24"/>
      <c r="D679" s="54" t="s">
        <v>194</v>
      </c>
      <c r="E679" s="55" t="s">
        <v>216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>
        <v>83</v>
      </c>
      <c r="B680" s="26" t="s">
        <v>167</v>
      </c>
      <c r="C680" s="24" t="s">
        <v>168</v>
      </c>
      <c r="D680" s="43"/>
      <c r="E680" s="43"/>
      <c r="F680" s="88"/>
      <c r="G680" s="72"/>
      <c r="H680" s="43"/>
      <c r="I680" s="72"/>
      <c r="J680" s="43"/>
      <c r="K680" s="43">
        <f>SUM(K681:K687)</f>
        <v>0</v>
      </c>
      <c r="L680" s="88"/>
    </row>
    <row r="681" spans="1:12" ht="12.75">
      <c r="A681" s="40"/>
      <c r="B681" s="26"/>
      <c r="C681" s="24"/>
      <c r="D681" s="54" t="s">
        <v>193</v>
      </c>
      <c r="E681" s="55" t="s">
        <v>195</v>
      </c>
      <c r="F681" s="87"/>
      <c r="G681" s="73"/>
      <c r="H681" s="14"/>
      <c r="I681" s="73"/>
      <c r="J681" s="14"/>
      <c r="K681" s="14"/>
      <c r="L681" s="87"/>
    </row>
    <row r="682" spans="1:12" ht="12.75">
      <c r="A682" s="40"/>
      <c r="B682" s="26"/>
      <c r="C682" s="24"/>
      <c r="D682" s="54" t="s">
        <v>193</v>
      </c>
      <c r="E682" s="55" t="s">
        <v>196</v>
      </c>
      <c r="F682" s="87"/>
      <c r="G682" s="73"/>
      <c r="H682" s="14"/>
      <c r="I682" s="73"/>
      <c r="J682" s="57"/>
      <c r="K682" s="14"/>
      <c r="L682" s="87"/>
    </row>
    <row r="683" spans="1:12" ht="12.75">
      <c r="A683" s="40"/>
      <c r="B683" s="26"/>
      <c r="C683" s="24"/>
      <c r="D683" s="54" t="s">
        <v>193</v>
      </c>
      <c r="E683" s="55" t="s">
        <v>209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193</v>
      </c>
      <c r="E684" s="55" t="s">
        <v>197</v>
      </c>
      <c r="F684" s="87"/>
      <c r="G684" s="73"/>
      <c r="H684" s="14"/>
      <c r="I684" s="87"/>
      <c r="J684" s="57"/>
      <c r="K684" s="14"/>
      <c r="L684" s="87"/>
    </row>
    <row r="685" spans="1:12" ht="12.75">
      <c r="A685" s="25"/>
      <c r="B685" s="26"/>
      <c r="C685" s="27"/>
      <c r="D685" s="54" t="s">
        <v>194</v>
      </c>
      <c r="E685" s="55" t="s">
        <v>213</v>
      </c>
      <c r="F685" s="87"/>
      <c r="G685" s="73"/>
      <c r="H685" s="14"/>
      <c r="I685" s="73"/>
      <c r="J685" s="57"/>
      <c r="K685" s="14"/>
      <c r="L685" s="87"/>
    </row>
    <row r="686" spans="1:12" ht="24">
      <c r="A686" s="40"/>
      <c r="B686" s="26"/>
      <c r="C686" s="24"/>
      <c r="D686" s="54" t="s">
        <v>194</v>
      </c>
      <c r="E686" s="108" t="s">
        <v>215</v>
      </c>
      <c r="F686" s="87"/>
      <c r="G686" s="73"/>
      <c r="H686" s="14"/>
      <c r="I686" s="73"/>
      <c r="J686" s="14"/>
      <c r="K686" s="14"/>
      <c r="L686" s="87"/>
    </row>
    <row r="687" spans="1:12" ht="12.75">
      <c r="A687" s="40"/>
      <c r="B687" s="26"/>
      <c r="C687" s="24"/>
      <c r="D687" s="54" t="s">
        <v>194</v>
      </c>
      <c r="E687" s="55" t="s">
        <v>216</v>
      </c>
      <c r="F687" s="87"/>
      <c r="G687" s="73"/>
      <c r="H687" s="14"/>
      <c r="I687" s="73"/>
      <c r="J687" s="14"/>
      <c r="K687" s="14"/>
      <c r="L687" s="87"/>
    </row>
    <row r="688" spans="1:12" ht="12.75">
      <c r="A688" s="40">
        <v>84</v>
      </c>
      <c r="B688" s="26" t="s">
        <v>210</v>
      </c>
      <c r="C688" s="24" t="s">
        <v>169</v>
      </c>
      <c r="D688" s="43"/>
      <c r="E688" s="43"/>
      <c r="F688" s="88"/>
      <c r="G688" s="72"/>
      <c r="H688" s="43"/>
      <c r="I688" s="72"/>
      <c r="J688" s="43"/>
      <c r="K688" s="43">
        <f>SUM(K689:K695)</f>
        <v>0</v>
      </c>
      <c r="L688" s="88"/>
    </row>
    <row r="689" spans="1:12" ht="12.75">
      <c r="A689" s="40"/>
      <c r="B689" s="26"/>
      <c r="C689" s="24"/>
      <c r="D689" s="54" t="s">
        <v>193</v>
      </c>
      <c r="E689" s="55" t="s">
        <v>195</v>
      </c>
      <c r="F689" s="87"/>
      <c r="G689" s="73"/>
      <c r="H689" s="57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196</v>
      </c>
      <c r="F690" s="87"/>
      <c r="G690" s="73"/>
      <c r="H690" s="14"/>
      <c r="I690" s="73"/>
      <c r="J690" s="57"/>
      <c r="K690" s="14"/>
      <c r="L690" s="87"/>
    </row>
    <row r="691" spans="1:12" ht="12.75">
      <c r="A691" s="40"/>
      <c r="B691" s="26"/>
      <c r="C691" s="24"/>
      <c r="D691" s="54" t="s">
        <v>193</v>
      </c>
      <c r="E691" s="55" t="s">
        <v>209</v>
      </c>
      <c r="F691" s="87"/>
      <c r="G691" s="73"/>
      <c r="H691" s="14"/>
      <c r="I691" s="73"/>
      <c r="J691" s="57"/>
      <c r="K691" s="14"/>
      <c r="L691" s="87"/>
    </row>
    <row r="692" spans="1:12" ht="12.75">
      <c r="A692" s="40"/>
      <c r="B692" s="26"/>
      <c r="C692" s="24"/>
      <c r="D692" s="54" t="s">
        <v>193</v>
      </c>
      <c r="E692" s="55" t="s">
        <v>197</v>
      </c>
      <c r="F692" s="87"/>
      <c r="G692" s="73"/>
      <c r="H692" s="14"/>
      <c r="I692" s="73"/>
      <c r="J692" s="14"/>
      <c r="K692" s="14"/>
      <c r="L692" s="87"/>
    </row>
    <row r="693" spans="1:12" ht="12.75">
      <c r="A693" s="25"/>
      <c r="B693" s="26"/>
      <c r="C693" s="27"/>
      <c r="D693" s="54" t="s">
        <v>194</v>
      </c>
      <c r="E693" s="55" t="s">
        <v>213</v>
      </c>
      <c r="F693" s="87"/>
      <c r="G693" s="73"/>
      <c r="H693" s="14"/>
      <c r="I693" s="73"/>
      <c r="J693" s="14"/>
      <c r="K693" s="14"/>
      <c r="L693" s="87"/>
    </row>
    <row r="694" spans="1:12" ht="24">
      <c r="A694" s="40"/>
      <c r="B694" s="26"/>
      <c r="C694" s="24"/>
      <c r="D694" s="54" t="s">
        <v>194</v>
      </c>
      <c r="E694" s="108" t="s">
        <v>215</v>
      </c>
      <c r="F694" s="87"/>
      <c r="G694" s="73"/>
      <c r="H694" s="14"/>
      <c r="I694" s="73"/>
      <c r="J694" s="14"/>
      <c r="K694" s="14"/>
      <c r="L694" s="87"/>
    </row>
    <row r="695" spans="1:12" ht="12.75">
      <c r="A695" s="40"/>
      <c r="B695" s="26"/>
      <c r="C695" s="24"/>
      <c r="D695" s="54" t="s">
        <v>194</v>
      </c>
      <c r="E695" s="55" t="s">
        <v>216</v>
      </c>
      <c r="F695" s="87"/>
      <c r="G695" s="73"/>
      <c r="H695" s="14"/>
      <c r="I695" s="73"/>
      <c r="J695" s="14"/>
      <c r="K695" s="14"/>
      <c r="L695" s="87"/>
    </row>
    <row r="696" spans="1:12" ht="12.75">
      <c r="A696" s="40">
        <v>85</v>
      </c>
      <c r="B696" s="26" t="s">
        <v>170</v>
      </c>
      <c r="C696" s="24" t="s">
        <v>171</v>
      </c>
      <c r="D696" s="43"/>
      <c r="E696" s="43"/>
      <c r="F696" s="88"/>
      <c r="G696" s="72"/>
      <c r="H696" s="43"/>
      <c r="I696" s="72"/>
      <c r="J696" s="43"/>
      <c r="K696" s="43">
        <f>SUM(K697:K703)</f>
        <v>0</v>
      </c>
      <c r="L696" s="88"/>
    </row>
    <row r="697" spans="1:12" ht="12.75">
      <c r="A697" s="40"/>
      <c r="B697" s="26"/>
      <c r="C697" s="24"/>
      <c r="D697" s="54" t="s">
        <v>193</v>
      </c>
      <c r="E697" s="55" t="s">
        <v>195</v>
      </c>
      <c r="F697" s="87"/>
      <c r="G697" s="73"/>
      <c r="H697" s="57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196</v>
      </c>
      <c r="F698" s="87"/>
      <c r="G698" s="73"/>
      <c r="H698" s="14"/>
      <c r="I698" s="73"/>
      <c r="J698" s="57"/>
      <c r="K698" s="14"/>
      <c r="L698" s="87"/>
    </row>
    <row r="699" spans="1:12" ht="12.75">
      <c r="A699" s="40"/>
      <c r="B699" s="26"/>
      <c r="C699" s="24"/>
      <c r="D699" s="54" t="s">
        <v>193</v>
      </c>
      <c r="E699" s="55" t="s">
        <v>209</v>
      </c>
      <c r="F699" s="87"/>
      <c r="G699" s="73"/>
      <c r="H699" s="14"/>
      <c r="I699" s="73"/>
      <c r="J699" s="57"/>
      <c r="K699" s="14"/>
      <c r="L699" s="87"/>
    </row>
    <row r="700" spans="1:12" ht="12.75">
      <c r="A700" s="40"/>
      <c r="B700" s="26"/>
      <c r="C700" s="24"/>
      <c r="D700" s="54" t="s">
        <v>193</v>
      </c>
      <c r="E700" s="55" t="s">
        <v>197</v>
      </c>
      <c r="F700" s="87"/>
      <c r="G700" s="73"/>
      <c r="H700" s="14"/>
      <c r="I700" s="73"/>
      <c r="J700" s="14"/>
      <c r="K700" s="14"/>
      <c r="L700" s="87"/>
    </row>
    <row r="701" spans="1:12" ht="12.75">
      <c r="A701" s="25"/>
      <c r="B701" s="26"/>
      <c r="C701" s="27"/>
      <c r="D701" s="54" t="s">
        <v>194</v>
      </c>
      <c r="E701" s="55" t="s">
        <v>213</v>
      </c>
      <c r="F701" s="87"/>
      <c r="G701" s="73"/>
      <c r="H701" s="14"/>
      <c r="I701" s="73"/>
      <c r="J701" s="14"/>
      <c r="K701" s="14"/>
      <c r="L701" s="87"/>
    </row>
    <row r="702" spans="1:12" ht="24">
      <c r="A702" s="40"/>
      <c r="B702" s="26"/>
      <c r="C702" s="24"/>
      <c r="D702" s="54" t="s">
        <v>194</v>
      </c>
      <c r="E702" s="108" t="s">
        <v>215</v>
      </c>
      <c r="F702" s="87"/>
      <c r="G702" s="73"/>
      <c r="H702" s="14"/>
      <c r="I702" s="73"/>
      <c r="J702" s="14"/>
      <c r="K702" s="14"/>
      <c r="L702" s="87"/>
    </row>
    <row r="703" spans="1:12" ht="12.75">
      <c r="A703" s="40"/>
      <c r="B703" s="26"/>
      <c r="C703" s="24"/>
      <c r="D703" s="54" t="s">
        <v>194</v>
      </c>
      <c r="E703" s="55" t="s">
        <v>216</v>
      </c>
      <c r="F703" s="87"/>
      <c r="G703" s="73"/>
      <c r="H703" s="14"/>
      <c r="I703" s="73"/>
      <c r="J703" s="14"/>
      <c r="K703" s="14"/>
      <c r="L703" s="87"/>
    </row>
    <row r="704" spans="1:12" ht="12.75">
      <c r="A704" s="40">
        <v>86</v>
      </c>
      <c r="B704" s="26" t="s">
        <v>172</v>
      </c>
      <c r="C704" s="24" t="s">
        <v>173</v>
      </c>
      <c r="D704" s="43"/>
      <c r="E704" s="43"/>
      <c r="F704" s="88"/>
      <c r="G704" s="72"/>
      <c r="H704" s="43"/>
      <c r="I704" s="72"/>
      <c r="J704" s="43"/>
      <c r="K704" s="43">
        <f>SUM(K705:K711)</f>
        <v>0</v>
      </c>
      <c r="L704" s="88"/>
    </row>
    <row r="705" spans="1:12" ht="12.75">
      <c r="A705" s="40"/>
      <c r="B705" s="26"/>
      <c r="C705" s="24"/>
      <c r="D705" s="54" t="s">
        <v>193</v>
      </c>
      <c r="E705" s="55" t="s">
        <v>195</v>
      </c>
      <c r="F705" s="87"/>
      <c r="G705" s="73"/>
      <c r="H705" s="57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196</v>
      </c>
      <c r="F706" s="87"/>
      <c r="G706" s="73"/>
      <c r="H706" s="14"/>
      <c r="I706" s="73"/>
      <c r="J706" s="57"/>
      <c r="K706" s="14"/>
      <c r="L706" s="87"/>
    </row>
    <row r="707" spans="1:12" ht="12.75">
      <c r="A707" s="40"/>
      <c r="B707" s="26"/>
      <c r="C707" s="24"/>
      <c r="D707" s="54" t="s">
        <v>193</v>
      </c>
      <c r="E707" s="55" t="s">
        <v>209</v>
      </c>
      <c r="F707" s="87"/>
      <c r="G707" s="73"/>
      <c r="H707" s="14"/>
      <c r="I707" s="73"/>
      <c r="J707" s="57"/>
      <c r="K707" s="14"/>
      <c r="L707" s="87"/>
    </row>
    <row r="708" spans="1:12" ht="12.75">
      <c r="A708" s="40"/>
      <c r="B708" s="26"/>
      <c r="C708" s="24"/>
      <c r="D708" s="54" t="s">
        <v>193</v>
      </c>
      <c r="E708" s="55" t="s">
        <v>197</v>
      </c>
      <c r="F708" s="87"/>
      <c r="G708" s="73"/>
      <c r="H708" s="14"/>
      <c r="I708" s="73"/>
      <c r="J708" s="14"/>
      <c r="K708" s="14"/>
      <c r="L708" s="87"/>
    </row>
    <row r="709" spans="1:12" ht="12.75">
      <c r="A709" s="25"/>
      <c r="B709" s="26"/>
      <c r="C709" s="27"/>
      <c r="D709" s="54" t="s">
        <v>194</v>
      </c>
      <c r="E709" s="55" t="s">
        <v>213</v>
      </c>
      <c r="F709" s="87"/>
      <c r="G709" s="73"/>
      <c r="H709" s="14"/>
      <c r="I709" s="73"/>
      <c r="J709" s="14"/>
      <c r="K709" s="14"/>
      <c r="L709" s="87"/>
    </row>
    <row r="710" spans="1:12" ht="24">
      <c r="A710" s="40"/>
      <c r="B710" s="26"/>
      <c r="C710" s="24"/>
      <c r="D710" s="54" t="s">
        <v>194</v>
      </c>
      <c r="E710" s="108" t="s">
        <v>215</v>
      </c>
      <c r="F710" s="87"/>
      <c r="G710" s="73"/>
      <c r="H710" s="14"/>
      <c r="I710" s="73"/>
      <c r="J710" s="14"/>
      <c r="K710" s="14"/>
      <c r="L710" s="87"/>
    </row>
    <row r="711" spans="1:12" ht="12.75">
      <c r="A711" s="40"/>
      <c r="B711" s="26"/>
      <c r="C711" s="24"/>
      <c r="D711" s="54" t="s">
        <v>194</v>
      </c>
      <c r="E711" s="55" t="s">
        <v>216</v>
      </c>
      <c r="F711" s="87"/>
      <c r="G711" s="73"/>
      <c r="H711" s="14"/>
      <c r="I711" s="73"/>
      <c r="J711" s="14"/>
      <c r="K711" s="14"/>
      <c r="L711" s="87"/>
    </row>
    <row r="712" spans="1:12" ht="12.75">
      <c r="A712" s="40">
        <v>87</v>
      </c>
      <c r="B712" s="26" t="s">
        <v>174</v>
      </c>
      <c r="C712" s="24" t="s">
        <v>175</v>
      </c>
      <c r="D712" s="43"/>
      <c r="E712" s="43"/>
      <c r="F712" s="88"/>
      <c r="G712" s="72"/>
      <c r="H712" s="43"/>
      <c r="I712" s="72"/>
      <c r="J712" s="43"/>
      <c r="K712" s="43">
        <f>SUM(K713:K719)</f>
        <v>0</v>
      </c>
      <c r="L712" s="88"/>
    </row>
    <row r="713" spans="1:12" ht="12.75">
      <c r="A713" s="40"/>
      <c r="B713" s="26"/>
      <c r="C713" s="24"/>
      <c r="D713" s="54" t="s">
        <v>193</v>
      </c>
      <c r="E713" s="55" t="s">
        <v>195</v>
      </c>
      <c r="F713" s="87"/>
      <c r="G713" s="73"/>
      <c r="H713" s="57"/>
      <c r="I713" s="73"/>
      <c r="J713" s="57"/>
      <c r="K713" s="14"/>
      <c r="L713" s="87"/>
    </row>
    <row r="714" spans="1:12" ht="12.75">
      <c r="A714" s="40"/>
      <c r="B714" s="26"/>
      <c r="C714" s="24"/>
      <c r="D714" s="54" t="s">
        <v>193</v>
      </c>
      <c r="E714" s="55" t="s">
        <v>196</v>
      </c>
      <c r="F714" s="87"/>
      <c r="G714" s="73"/>
      <c r="H714" s="115"/>
      <c r="I714" s="114"/>
      <c r="J714" s="119"/>
      <c r="K714" s="14"/>
      <c r="L714" s="87"/>
    </row>
    <row r="715" spans="1:12" ht="12.75">
      <c r="A715" s="40"/>
      <c r="B715" s="26"/>
      <c r="C715" s="24"/>
      <c r="D715" s="54" t="s">
        <v>193</v>
      </c>
      <c r="E715" s="55" t="s">
        <v>209</v>
      </c>
      <c r="F715" s="87"/>
      <c r="G715" s="73"/>
      <c r="H715" s="14"/>
      <c r="I715" s="73"/>
      <c r="J715" s="106"/>
      <c r="K715" s="14"/>
      <c r="L715" s="87"/>
    </row>
    <row r="716" spans="1:12" ht="12.75">
      <c r="A716" s="40"/>
      <c r="B716" s="26"/>
      <c r="C716" s="24"/>
      <c r="D716" s="54" t="s">
        <v>193</v>
      </c>
      <c r="E716" s="55" t="s">
        <v>197</v>
      </c>
      <c r="F716" s="87"/>
      <c r="G716" s="73"/>
      <c r="H716" s="14"/>
      <c r="I716" s="73"/>
      <c r="J716" s="57"/>
      <c r="K716" s="14"/>
      <c r="L716" s="87"/>
    </row>
    <row r="717" spans="1:12" ht="12.75">
      <c r="A717" s="25"/>
      <c r="B717" s="26"/>
      <c r="C717" s="27"/>
      <c r="D717" s="54" t="s">
        <v>194</v>
      </c>
      <c r="E717" s="55" t="s">
        <v>213</v>
      </c>
      <c r="F717" s="87"/>
      <c r="G717" s="73"/>
      <c r="H717" s="14"/>
      <c r="I717" s="73"/>
      <c r="J717" s="14"/>
      <c r="K717" s="14"/>
      <c r="L717" s="87"/>
    </row>
    <row r="718" spans="1:12" ht="24">
      <c r="A718" s="40"/>
      <c r="B718" s="26"/>
      <c r="C718" s="24"/>
      <c r="D718" s="54" t="s">
        <v>194</v>
      </c>
      <c r="E718" s="108" t="s">
        <v>215</v>
      </c>
      <c r="F718" s="87"/>
      <c r="G718" s="73"/>
      <c r="H718" s="14"/>
      <c r="I718" s="73"/>
      <c r="J718" s="14"/>
      <c r="K718" s="14"/>
      <c r="L718" s="87"/>
    </row>
    <row r="719" spans="1:12" ht="12.75">
      <c r="A719" s="40"/>
      <c r="B719" s="26"/>
      <c r="C719" s="24"/>
      <c r="D719" s="54" t="s">
        <v>194</v>
      </c>
      <c r="E719" s="55" t="s">
        <v>216</v>
      </c>
      <c r="F719" s="87"/>
      <c r="G719" s="73"/>
      <c r="H719" s="14"/>
      <c r="I719" s="73"/>
      <c r="J719" s="14"/>
      <c r="K719" s="14"/>
      <c r="L719" s="87"/>
    </row>
    <row r="720" spans="1:12" ht="12.75">
      <c r="A720" s="40">
        <v>88</v>
      </c>
      <c r="B720" s="26" t="s">
        <v>176</v>
      </c>
      <c r="C720" s="24" t="s">
        <v>177</v>
      </c>
      <c r="D720" s="43"/>
      <c r="E720" s="43"/>
      <c r="F720" s="88"/>
      <c r="G720" s="72"/>
      <c r="H720" s="43"/>
      <c r="I720" s="72"/>
      <c r="J720" s="43"/>
      <c r="K720" s="43">
        <f>SUM(K721:K727)</f>
        <v>507.42</v>
      </c>
      <c r="L720" s="88"/>
    </row>
    <row r="721" spans="1:12" ht="12.75">
      <c r="A721" s="40"/>
      <c r="B721" s="26"/>
      <c r="C721" s="24"/>
      <c r="D721" s="54" t="s">
        <v>193</v>
      </c>
      <c r="E721" s="55" t="s">
        <v>195</v>
      </c>
      <c r="F721" s="87"/>
      <c r="G721" s="73"/>
      <c r="H721" s="57"/>
      <c r="I721" s="73"/>
      <c r="J721" s="57"/>
      <c r="K721" s="14"/>
      <c r="L721" s="87"/>
    </row>
    <row r="722" spans="1:12" ht="12.75">
      <c r="A722" s="40"/>
      <c r="B722" s="26"/>
      <c r="C722" s="24"/>
      <c r="D722" s="54" t="s">
        <v>193</v>
      </c>
      <c r="E722" s="55" t="s">
        <v>196</v>
      </c>
      <c r="F722" s="116" t="s">
        <v>431</v>
      </c>
      <c r="G722" s="114">
        <v>43886</v>
      </c>
      <c r="H722" s="14" t="s">
        <v>391</v>
      </c>
      <c r="I722" s="73">
        <v>43906</v>
      </c>
      <c r="J722" s="57" t="s">
        <v>388</v>
      </c>
      <c r="K722" s="14">
        <v>507.42</v>
      </c>
      <c r="L722" s="87" t="s">
        <v>466</v>
      </c>
    </row>
    <row r="723" spans="1:12" ht="12.75">
      <c r="A723" s="40"/>
      <c r="B723" s="26"/>
      <c r="C723" s="24"/>
      <c r="D723" s="54" t="s">
        <v>193</v>
      </c>
      <c r="E723" s="55" t="s">
        <v>209</v>
      </c>
      <c r="F723" s="87"/>
      <c r="G723" s="73"/>
      <c r="H723" s="14"/>
      <c r="I723" s="73"/>
      <c r="J723" s="57"/>
      <c r="K723" s="14"/>
      <c r="L723" s="87"/>
    </row>
    <row r="724" spans="1:12" ht="12.75">
      <c r="A724" s="40"/>
      <c r="B724" s="26"/>
      <c r="C724" s="24"/>
      <c r="D724" s="54" t="s">
        <v>193</v>
      </c>
      <c r="E724" s="55" t="s">
        <v>197</v>
      </c>
      <c r="F724" s="102"/>
      <c r="G724" s="104"/>
      <c r="H724" s="103"/>
      <c r="I724" s="104"/>
      <c r="J724" s="105"/>
      <c r="K724" s="14"/>
      <c r="L724" s="87"/>
    </row>
    <row r="725" spans="1:12" ht="12.75">
      <c r="A725" s="25"/>
      <c r="B725" s="26"/>
      <c r="C725" s="27"/>
      <c r="D725" s="54" t="s">
        <v>194</v>
      </c>
      <c r="E725" s="55" t="s">
        <v>213</v>
      </c>
      <c r="F725" s="87"/>
      <c r="G725" s="73"/>
      <c r="H725" s="14"/>
      <c r="I725" s="73"/>
      <c r="J725" s="14"/>
      <c r="K725" s="14"/>
      <c r="L725" s="87"/>
    </row>
    <row r="726" spans="1:12" ht="24">
      <c r="A726" s="40"/>
      <c r="B726" s="26"/>
      <c r="C726" s="24"/>
      <c r="D726" s="54" t="s">
        <v>194</v>
      </c>
      <c r="E726" s="108" t="s">
        <v>215</v>
      </c>
      <c r="F726" s="87"/>
      <c r="G726" s="73"/>
      <c r="H726" s="14"/>
      <c r="I726" s="73"/>
      <c r="J726" s="14"/>
      <c r="K726" s="14"/>
      <c r="L726" s="87"/>
    </row>
    <row r="727" spans="1:12" ht="12.75">
      <c r="A727" s="40"/>
      <c r="B727" s="26"/>
      <c r="C727" s="24"/>
      <c r="D727" s="54" t="s">
        <v>194</v>
      </c>
      <c r="E727" s="55" t="s">
        <v>216</v>
      </c>
      <c r="F727" s="87"/>
      <c r="G727" s="73"/>
      <c r="H727" s="14"/>
      <c r="I727" s="73"/>
      <c r="J727" s="14"/>
      <c r="K727" s="14"/>
      <c r="L727" s="87"/>
    </row>
    <row r="728" spans="1:12" ht="12.75">
      <c r="A728" s="40">
        <v>89</v>
      </c>
      <c r="B728" s="26" t="s">
        <v>178</v>
      </c>
      <c r="C728" s="24" t="s">
        <v>179</v>
      </c>
      <c r="D728" s="43"/>
      <c r="E728" s="43"/>
      <c r="F728" s="88"/>
      <c r="G728" s="72"/>
      <c r="H728" s="43"/>
      <c r="I728" s="72"/>
      <c r="J728" s="43"/>
      <c r="K728" s="43">
        <f>SUM(K729:K735)</f>
        <v>926.5</v>
      </c>
      <c r="L728" s="88"/>
    </row>
    <row r="729" spans="1:12" ht="12.75">
      <c r="A729" s="40"/>
      <c r="B729" s="26"/>
      <c r="C729" s="24"/>
      <c r="D729" s="54" t="s">
        <v>193</v>
      </c>
      <c r="E729" s="55" t="s">
        <v>195</v>
      </c>
      <c r="F729" s="87"/>
      <c r="G729" s="73"/>
      <c r="H729" s="57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196</v>
      </c>
      <c r="F730" s="87"/>
      <c r="G730" s="73"/>
      <c r="H730" s="14"/>
      <c r="I730" s="73"/>
      <c r="J730" s="57"/>
      <c r="K730" s="14"/>
      <c r="L730" s="87"/>
    </row>
    <row r="731" spans="1:12" ht="12.75">
      <c r="A731" s="40"/>
      <c r="B731" s="26"/>
      <c r="C731" s="24"/>
      <c r="D731" s="54" t="s">
        <v>193</v>
      </c>
      <c r="E731" s="55" t="s">
        <v>209</v>
      </c>
      <c r="F731" s="87"/>
      <c r="G731" s="73"/>
      <c r="H731" s="14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193</v>
      </c>
      <c r="E732" s="55" t="s">
        <v>197</v>
      </c>
      <c r="F732" s="87"/>
      <c r="G732" s="73"/>
      <c r="H732" s="14"/>
      <c r="I732" s="73"/>
      <c r="J732" s="14"/>
      <c r="K732" s="14"/>
      <c r="L732" s="87"/>
    </row>
    <row r="733" spans="1:12" ht="12.75">
      <c r="A733" s="25"/>
      <c r="B733" s="26"/>
      <c r="C733" s="27"/>
      <c r="D733" s="54" t="s">
        <v>194</v>
      </c>
      <c r="E733" s="55" t="s">
        <v>213</v>
      </c>
      <c r="F733" s="87" t="s">
        <v>374</v>
      </c>
      <c r="G733" s="73">
        <v>43896</v>
      </c>
      <c r="H733" s="120" t="s">
        <v>375</v>
      </c>
      <c r="I733" s="73">
        <v>43900</v>
      </c>
      <c r="J733" s="57" t="s">
        <v>376</v>
      </c>
      <c r="K733" s="14">
        <v>926.5</v>
      </c>
      <c r="L733" s="87" t="s">
        <v>300</v>
      </c>
    </row>
    <row r="734" spans="1:12" ht="24">
      <c r="A734" s="40"/>
      <c r="B734" s="26"/>
      <c r="C734" s="24"/>
      <c r="D734" s="54" t="s">
        <v>194</v>
      </c>
      <c r="E734" s="108" t="s">
        <v>215</v>
      </c>
      <c r="F734" s="87"/>
      <c r="G734" s="73"/>
      <c r="H734" s="14"/>
      <c r="I734" s="73"/>
      <c r="J734" s="14"/>
      <c r="K734" s="14"/>
      <c r="L734" s="87"/>
    </row>
    <row r="735" spans="1:12" ht="12.75">
      <c r="A735" s="40"/>
      <c r="B735" s="26"/>
      <c r="C735" s="24"/>
      <c r="D735" s="54" t="s">
        <v>194</v>
      </c>
      <c r="E735" s="55" t="s">
        <v>216</v>
      </c>
      <c r="F735" s="87"/>
      <c r="G735" s="73"/>
      <c r="H735" s="14"/>
      <c r="I735" s="73"/>
      <c r="J735" s="14"/>
      <c r="K735" s="14"/>
      <c r="L735" s="87"/>
    </row>
    <row r="736" spans="1:12" ht="12.75">
      <c r="A736" s="162" t="s">
        <v>205</v>
      </c>
      <c r="B736" s="162"/>
      <c r="C736" s="162"/>
      <c r="D736" s="41"/>
      <c r="E736" s="41"/>
      <c r="F736" s="90"/>
      <c r="G736" s="74"/>
      <c r="H736" s="41"/>
      <c r="I736" s="74"/>
      <c r="J736" s="41"/>
      <c r="K736" s="41">
        <f>SUM(K552+K560+K568+K576+K584+K592+K600+K608+K616+K624+K632+K640+K648+K656+K664+K672+K680+K688+K696+K704+K712+K720+K728)</f>
        <v>2140.7</v>
      </c>
      <c r="L736" s="90"/>
    </row>
    <row r="737" spans="1:12" ht="12.75">
      <c r="A737" s="163"/>
      <c r="B737" s="164"/>
      <c r="C737" s="165"/>
      <c r="D737" s="42"/>
      <c r="E737" s="42"/>
      <c r="F737" s="95"/>
      <c r="G737" s="79"/>
      <c r="H737" s="42"/>
      <c r="I737" s="79"/>
      <c r="J737" s="42"/>
      <c r="K737" s="42"/>
      <c r="L737" s="95"/>
    </row>
    <row r="738" spans="1:12" ht="12.75">
      <c r="A738" s="166" t="s">
        <v>180</v>
      </c>
      <c r="B738" s="166"/>
      <c r="C738" s="167"/>
      <c r="D738" s="42"/>
      <c r="E738" s="42"/>
      <c r="F738" s="95"/>
      <c r="G738" s="79"/>
      <c r="H738" s="42"/>
      <c r="I738" s="79"/>
      <c r="J738" s="42"/>
      <c r="K738" s="42">
        <f>K191+K418+K549+K736</f>
        <v>22010.520000000004</v>
      </c>
      <c r="L738" s="95"/>
    </row>
    <row r="739" spans="1:12" ht="12.75">
      <c r="A739" s="1"/>
      <c r="B739" s="1"/>
      <c r="C739" s="1"/>
      <c r="D739" s="1"/>
      <c r="E739" s="1"/>
      <c r="F739" s="96"/>
      <c r="G739" s="80"/>
      <c r="H739" s="1"/>
      <c r="I739" s="80"/>
      <c r="J739" s="1"/>
      <c r="K739" s="1"/>
      <c r="L739" s="111"/>
    </row>
    <row r="740" spans="1:12" ht="31.5">
      <c r="A740" s="1"/>
      <c r="B740" s="1"/>
      <c r="C740" s="134" t="s">
        <v>370</v>
      </c>
      <c r="D740" s="45" t="s">
        <v>193</v>
      </c>
      <c r="E740" s="89" t="s">
        <v>195</v>
      </c>
      <c r="F740" s="97"/>
      <c r="G740" s="81"/>
      <c r="H740" s="46"/>
      <c r="I740" s="81"/>
      <c r="J740" s="46"/>
      <c r="K740" s="47">
        <f aca="true" t="shared" si="0" ref="K740:K746">SUM(K16+K24+K32+K40+K48+K56+K64+K72+K80+K88+K96+K104+K112+K120+K128+K136+K144+K152+K160+K168+K176+K184+K195+K203+K211+K219+K227+K235+K243+K251+K259+K267+K275+K283+K291+K299+K438+K307+K315+K323+K331+K339+K347+K355+K363+K371+K379+K387+K395+K403+K411+K422+K430+K446+K454+K462+K470+K478+K486+K494+K502+K510+K518+K526+K534+K542+K553+K561+K569+K577+K585+K593+K601+K609+K617+K625+K633+K641+K649+K657+K665+K673+K681+K689+K697+K705+K713+K721+K729)</f>
        <v>8.94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196</v>
      </c>
      <c r="F741" s="97"/>
      <c r="G741" s="81"/>
      <c r="H741" s="46"/>
      <c r="I741" s="81"/>
      <c r="J741" s="46"/>
      <c r="K741" s="47">
        <f t="shared" si="0"/>
        <v>21075.08</v>
      </c>
      <c r="L741" s="97"/>
    </row>
    <row r="742" spans="1:12" ht="12.75">
      <c r="A742" s="1"/>
      <c r="B742" s="1"/>
      <c r="C742" s="1"/>
      <c r="D742" s="45" t="s">
        <v>193</v>
      </c>
      <c r="E742" s="89" t="s">
        <v>209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2.75">
      <c r="A743" s="1"/>
      <c r="B743" s="1"/>
      <c r="C743" s="1"/>
      <c r="D743" s="45" t="s">
        <v>193</v>
      </c>
      <c r="E743" s="89" t="s">
        <v>197</v>
      </c>
      <c r="F743" s="97"/>
      <c r="G743" s="81"/>
      <c r="H743" s="46"/>
      <c r="I743" s="81"/>
      <c r="J743" s="46"/>
      <c r="K743" s="47">
        <f t="shared" si="0"/>
        <v>0</v>
      </c>
      <c r="L743" s="97"/>
    </row>
    <row r="744" spans="1:12" ht="12.75">
      <c r="A744" s="1"/>
      <c r="B744" s="1"/>
      <c r="C744" s="1"/>
      <c r="D744" s="45" t="s">
        <v>194</v>
      </c>
      <c r="E744" s="89" t="s">
        <v>213</v>
      </c>
      <c r="F744" s="97"/>
      <c r="G744" s="81"/>
      <c r="H744" s="46"/>
      <c r="I744" s="81"/>
      <c r="J744" s="46"/>
      <c r="K744" s="47">
        <f t="shared" si="0"/>
        <v>926.5</v>
      </c>
      <c r="L744" s="97"/>
    </row>
    <row r="745" spans="1:12" ht="24">
      <c r="A745" s="1"/>
      <c r="B745" s="1"/>
      <c r="C745" s="1"/>
      <c r="D745" s="45" t="s">
        <v>194</v>
      </c>
      <c r="E745" s="107" t="s">
        <v>215</v>
      </c>
      <c r="F745" s="97"/>
      <c r="G745" s="81"/>
      <c r="H745" s="46"/>
      <c r="I745" s="81"/>
      <c r="J745" s="46"/>
      <c r="K745" s="47">
        <f t="shared" si="0"/>
        <v>0</v>
      </c>
      <c r="L745" s="97"/>
    </row>
    <row r="746" spans="1:12" ht="12.75">
      <c r="A746" s="1"/>
      <c r="B746" s="1"/>
      <c r="C746" s="1"/>
      <c r="D746" s="45" t="s">
        <v>194</v>
      </c>
      <c r="E746" s="89" t="s">
        <v>216</v>
      </c>
      <c r="F746" s="97"/>
      <c r="G746" s="81"/>
      <c r="H746" s="46"/>
      <c r="I746" s="81"/>
      <c r="J746" s="46"/>
      <c r="K746" s="47">
        <f t="shared" si="0"/>
        <v>0</v>
      </c>
      <c r="L746" s="97"/>
    </row>
    <row r="747" spans="1:12" ht="12.75">
      <c r="A747" s="1"/>
      <c r="B747" s="1"/>
      <c r="C747" s="1"/>
      <c r="D747" s="51" t="s">
        <v>198</v>
      </c>
      <c r="E747" s="52"/>
      <c r="F747" s="98"/>
      <c r="G747" s="82"/>
      <c r="H747" s="52"/>
      <c r="I747" s="82"/>
      <c r="J747" s="52"/>
      <c r="K747" s="53">
        <f>SUM(K740:K746)</f>
        <v>22010.52</v>
      </c>
      <c r="L747" s="98"/>
    </row>
    <row r="748" spans="1:12" ht="12.75">
      <c r="A748" s="1"/>
      <c r="B748" s="1"/>
      <c r="C748" s="1"/>
      <c r="D748" s="48"/>
      <c r="E748" s="49"/>
      <c r="F748" s="49"/>
      <c r="G748" s="49"/>
      <c r="H748" s="49"/>
      <c r="I748" s="86"/>
      <c r="J748" s="49"/>
      <c r="K748" s="50"/>
      <c r="L748" s="109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84"/>
      <c r="J749" s="1"/>
      <c r="K749" s="1"/>
      <c r="L749" s="109"/>
    </row>
    <row r="750" spans="2:12" ht="12.75">
      <c r="B750" s="1"/>
      <c r="C750" s="64" t="s">
        <v>227</v>
      </c>
      <c r="D750" s="168" t="s">
        <v>222</v>
      </c>
      <c r="E750" s="168"/>
      <c r="F750" s="1"/>
      <c r="G750" s="1"/>
      <c r="H750" s="168"/>
      <c r="I750" s="168"/>
      <c r="J750" s="1"/>
      <c r="K750" s="1"/>
      <c r="L750" s="110"/>
    </row>
    <row r="751" spans="1:12" ht="12.75">
      <c r="A751" s="1"/>
      <c r="B751" s="1"/>
      <c r="C751" s="1"/>
      <c r="D751" s="169" t="s">
        <v>181</v>
      </c>
      <c r="E751" s="169"/>
      <c r="F751" s="16"/>
      <c r="G751" s="17"/>
      <c r="H751" s="169" t="s">
        <v>182</v>
      </c>
      <c r="I751" s="169"/>
      <c r="J751" s="1"/>
      <c r="K751" s="1"/>
      <c r="L751" s="110"/>
    </row>
    <row r="752" spans="1:12" ht="12.75">
      <c r="A752" s="1"/>
      <c r="B752" s="1"/>
      <c r="C752" s="1"/>
      <c r="D752" s="18"/>
      <c r="E752" s="18"/>
      <c r="F752" s="19"/>
      <c r="G752" s="17"/>
      <c r="H752" s="18"/>
      <c r="I752" s="18"/>
      <c r="J752" s="1"/>
      <c r="K752" s="1"/>
      <c r="L752" s="112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84"/>
      <c r="J753" s="1"/>
      <c r="K753" s="1"/>
      <c r="L753" s="109"/>
    </row>
    <row r="754" spans="1:12" ht="12.75">
      <c r="A754" s="1" t="s">
        <v>221</v>
      </c>
      <c r="B754" s="20"/>
      <c r="C754" s="20"/>
      <c r="D754" s="20"/>
      <c r="E754" s="65">
        <v>43920</v>
      </c>
      <c r="F754" s="67"/>
      <c r="G754" s="20"/>
      <c r="I754" s="85"/>
      <c r="K754" s="1"/>
      <c r="L754" s="110"/>
    </row>
    <row r="755" spans="3:12" ht="12.75">
      <c r="C755" s="66" t="s">
        <v>183</v>
      </c>
      <c r="D755" s="18"/>
      <c r="E755" s="59" t="s">
        <v>184</v>
      </c>
      <c r="F755" s="22"/>
      <c r="G755" s="18"/>
      <c r="I755" s="85"/>
      <c r="K755" s="1"/>
      <c r="L755" s="110"/>
    </row>
    <row r="756" spans="1:12" ht="12.75">
      <c r="A756" s="1"/>
      <c r="B756" s="1"/>
      <c r="C756" s="1"/>
      <c r="D756" s="1"/>
      <c r="E756" s="1"/>
      <c r="F756" s="1"/>
      <c r="G756" s="21"/>
      <c r="I756" s="85"/>
      <c r="J756" s="1"/>
      <c r="K756" s="1"/>
      <c r="L756" s="110"/>
    </row>
  </sheetData>
  <sheetProtection/>
  <mergeCells count="19">
    <mergeCell ref="A736:C736"/>
    <mergeCell ref="A737:C737"/>
    <mergeCell ref="A738:C738"/>
    <mergeCell ref="D750:E750"/>
    <mergeCell ref="H750:I750"/>
    <mergeCell ref="D751:E751"/>
    <mergeCell ref="H751:I751"/>
    <mergeCell ref="A192:C192"/>
    <mergeCell ref="A193:C193"/>
    <mergeCell ref="B418:C418"/>
    <mergeCell ref="A420:C420"/>
    <mergeCell ref="A549:C549"/>
    <mergeCell ref="A551:C551"/>
    <mergeCell ref="D5:E5"/>
    <mergeCell ref="A7:F7"/>
    <mergeCell ref="D10:E10"/>
    <mergeCell ref="B12:C12"/>
    <mergeCell ref="A14:C14"/>
    <mergeCell ref="A191:C191"/>
  </mergeCells>
  <printOptions/>
  <pageMargins left="0.7086614173228347" right="0" top="0.15748031496062992" bottom="0" header="0.31496062992125984" footer="0.31496062992125984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56"/>
  <sheetViews>
    <sheetView zoomScalePageLayoutView="0" workbookViewId="0" topLeftCell="A733">
      <selection activeCell="A1" sqref="A1:L757"/>
    </sheetView>
  </sheetViews>
  <sheetFormatPr defaultColWidth="9.00390625" defaultRowHeight="12.75"/>
  <cols>
    <col min="1" max="1" width="4.875" style="0" customWidth="1"/>
    <col min="3" max="3" width="16.875" style="0" customWidth="1"/>
    <col min="4" max="4" width="16.75390625" style="0" customWidth="1"/>
    <col min="5" max="5" width="15.25390625" style="0" customWidth="1"/>
    <col min="6" max="6" width="12.625" style="0" customWidth="1"/>
    <col min="7" max="7" width="12.00390625" style="0" customWidth="1"/>
    <col min="8" max="8" width="27.125" style="0" customWidth="1"/>
    <col min="9" max="9" width="12.125" style="0" customWidth="1"/>
    <col min="11" max="11" width="11.625" style="0" customWidth="1"/>
    <col min="12" max="12" width="39.6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207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208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148" t="s">
        <v>185</v>
      </c>
      <c r="E5" s="148"/>
      <c r="F5" s="61"/>
      <c r="G5" s="5"/>
      <c r="I5" s="85"/>
      <c r="J5" s="6"/>
      <c r="K5" s="7"/>
      <c r="L5" s="110"/>
    </row>
    <row r="6" spans="3:12" ht="12.75">
      <c r="C6" s="7"/>
      <c r="D6" s="8"/>
      <c r="E6" s="8"/>
      <c r="F6" s="8"/>
      <c r="G6" s="8"/>
      <c r="I6" s="85"/>
      <c r="J6" s="6"/>
      <c r="K6" s="7"/>
      <c r="L6" s="113"/>
    </row>
    <row r="7" spans="1:12" ht="18">
      <c r="A7" s="149" t="s">
        <v>202</v>
      </c>
      <c r="B7" s="149"/>
      <c r="C7" s="149"/>
      <c r="D7" s="149"/>
      <c r="E7" s="149"/>
      <c r="F7" s="149"/>
      <c r="G7" s="60"/>
      <c r="H7" s="60"/>
      <c r="I7" s="69"/>
      <c r="J7" s="60"/>
      <c r="K7" s="60"/>
      <c r="L7" s="113"/>
    </row>
    <row r="8" spans="1:12" ht="18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5.75">
      <c r="A9" s="9"/>
      <c r="B9" s="9"/>
      <c r="C9" s="62" t="s">
        <v>1</v>
      </c>
      <c r="D9" s="58" t="s">
        <v>467</v>
      </c>
      <c r="E9" s="63">
        <v>2020</v>
      </c>
      <c r="F9" s="10"/>
      <c r="G9" s="9"/>
      <c r="H9" s="9"/>
      <c r="I9" s="9"/>
      <c r="J9" s="9"/>
      <c r="K9" s="9"/>
      <c r="L9" s="113"/>
    </row>
    <row r="10" spans="1:12" ht="12.75">
      <c r="A10" s="9"/>
      <c r="B10" s="9"/>
      <c r="C10" s="11"/>
      <c r="D10" s="150"/>
      <c r="E10" s="150"/>
      <c r="F10" s="9"/>
      <c r="G10" s="9"/>
      <c r="H10" s="9"/>
      <c r="I10" s="9"/>
      <c r="J10" s="9"/>
      <c r="K10" s="9"/>
      <c r="L10" s="113"/>
    </row>
    <row r="11" spans="9:12" ht="12.75">
      <c r="I11" s="85"/>
      <c r="L11" s="113"/>
    </row>
    <row r="12" spans="1:12" ht="67.5" customHeight="1">
      <c r="A12" s="12" t="s">
        <v>2</v>
      </c>
      <c r="B12" s="151" t="s">
        <v>3</v>
      </c>
      <c r="C12" s="152"/>
      <c r="D12" s="12" t="s">
        <v>192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203</v>
      </c>
      <c r="J12" s="83" t="s">
        <v>190</v>
      </c>
      <c r="K12" s="12" t="s">
        <v>191</v>
      </c>
      <c r="L12" s="83" t="s">
        <v>206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53" t="s">
        <v>4</v>
      </c>
      <c r="B14" s="154"/>
      <c r="C14" s="155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f>SUM(K16:K22)</f>
        <v>924.26</v>
      </c>
      <c r="L15" s="88"/>
    </row>
    <row r="16" spans="1:12" ht="16.5" customHeight="1">
      <c r="A16" s="25"/>
      <c r="B16" s="26"/>
      <c r="C16" s="27"/>
      <c r="D16" s="54" t="s">
        <v>193</v>
      </c>
      <c r="E16" s="129" t="s">
        <v>195</v>
      </c>
      <c r="F16" s="87" t="s">
        <v>555</v>
      </c>
      <c r="G16" s="73">
        <v>43934</v>
      </c>
      <c r="H16" s="57" t="s">
        <v>507</v>
      </c>
      <c r="I16" s="73">
        <v>43965</v>
      </c>
      <c r="J16" s="14" t="s">
        <v>502</v>
      </c>
      <c r="K16" s="14">
        <v>23.63</v>
      </c>
      <c r="L16" s="87" t="s">
        <v>554</v>
      </c>
    </row>
    <row r="17" spans="1:12" ht="12.75">
      <c r="A17" s="25"/>
      <c r="B17" s="26"/>
      <c r="C17" s="27"/>
      <c r="D17" s="54" t="s">
        <v>193</v>
      </c>
      <c r="E17" s="55" t="s">
        <v>196</v>
      </c>
      <c r="F17" s="116" t="s">
        <v>493</v>
      </c>
      <c r="G17" s="114">
        <v>43937</v>
      </c>
      <c r="H17" s="120" t="s">
        <v>469</v>
      </c>
      <c r="I17" s="114">
        <v>43938</v>
      </c>
      <c r="J17" s="118" t="s">
        <v>470</v>
      </c>
      <c r="K17" s="14">
        <v>900.63</v>
      </c>
      <c r="L17" s="116" t="s">
        <v>494</v>
      </c>
    </row>
    <row r="18" spans="1:12" ht="12.75">
      <c r="A18" s="25"/>
      <c r="B18" s="26"/>
      <c r="C18" s="27"/>
      <c r="D18" s="54" t="s">
        <v>193</v>
      </c>
      <c r="E18" s="55" t="s">
        <v>209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194</v>
      </c>
      <c r="E20" s="55" t="s">
        <v>213</v>
      </c>
      <c r="F20" s="87"/>
      <c r="G20" s="73"/>
      <c r="H20" s="14"/>
      <c r="I20" s="73"/>
      <c r="J20" s="14"/>
      <c r="K20" s="14"/>
      <c r="L20" s="87"/>
    </row>
    <row r="21" spans="1:12" ht="24">
      <c r="A21" s="25"/>
      <c r="B21" s="26"/>
      <c r="C21" s="27"/>
      <c r="D21" s="54" t="s">
        <v>194</v>
      </c>
      <c r="E21" s="108" t="s">
        <v>215</v>
      </c>
      <c r="F21" s="87"/>
      <c r="G21" s="73"/>
      <c r="H21" s="14"/>
      <c r="I21" s="73"/>
      <c r="J21" s="14"/>
      <c r="K21" s="14"/>
      <c r="L21" s="87"/>
    </row>
    <row r="22" spans="1:12" ht="12.75">
      <c r="A22" s="25"/>
      <c r="B22" s="26"/>
      <c r="C22" s="27"/>
      <c r="D22" s="54" t="s">
        <v>194</v>
      </c>
      <c r="E22" s="55" t="s">
        <v>216</v>
      </c>
      <c r="F22" s="87"/>
      <c r="G22" s="73"/>
      <c r="H22" s="14"/>
      <c r="I22" s="73"/>
      <c r="J22" s="14"/>
      <c r="K22" s="14"/>
      <c r="L22" s="87"/>
    </row>
    <row r="23" spans="1:12" ht="12.75">
      <c r="A23" s="25">
        <f>A15+1</f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f>SUM(K24:K30)</f>
        <v>0</v>
      </c>
      <c r="L23" s="88"/>
    </row>
    <row r="24" spans="1:12" ht="12.75">
      <c r="A24" s="25"/>
      <c r="B24" s="26"/>
      <c r="C24" s="27"/>
      <c r="D24" s="54" t="s">
        <v>193</v>
      </c>
      <c r="E24" s="129" t="s">
        <v>195</v>
      </c>
      <c r="F24" s="87"/>
      <c r="G24" s="73"/>
      <c r="H24" s="14"/>
      <c r="I24" s="73"/>
      <c r="J24" s="14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196</v>
      </c>
      <c r="F25" s="87"/>
      <c r="G25" s="73"/>
      <c r="H25" s="14"/>
      <c r="I25" s="73"/>
      <c r="J25" s="57"/>
      <c r="K25" s="14"/>
      <c r="L25" s="87"/>
    </row>
    <row r="26" spans="1:12" ht="12.75">
      <c r="A26" s="25"/>
      <c r="B26" s="26"/>
      <c r="C26" s="27"/>
      <c r="D26" s="54" t="s">
        <v>193</v>
      </c>
      <c r="E26" s="55" t="s">
        <v>209</v>
      </c>
      <c r="F26" s="87"/>
      <c r="G26" s="73"/>
      <c r="H26" s="14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>
      <c r="A28" s="25"/>
      <c r="B28" s="26"/>
      <c r="C28" s="27"/>
      <c r="D28" s="54" t="s">
        <v>194</v>
      </c>
      <c r="E28" s="55" t="s">
        <v>213</v>
      </c>
      <c r="F28" s="87"/>
      <c r="G28" s="73"/>
      <c r="H28" s="120"/>
      <c r="I28" s="73"/>
      <c r="J28" s="57"/>
      <c r="K28" s="14"/>
      <c r="L28" s="87"/>
    </row>
    <row r="29" spans="1:12" ht="24">
      <c r="A29" s="25"/>
      <c r="B29" s="26"/>
      <c r="C29" s="27"/>
      <c r="D29" s="54" t="s">
        <v>194</v>
      </c>
      <c r="E29" s="108" t="s">
        <v>215</v>
      </c>
      <c r="F29" s="87"/>
      <c r="G29" s="73"/>
      <c r="H29" s="14"/>
      <c r="I29" s="73"/>
      <c r="J29" s="14"/>
      <c r="K29" s="14"/>
      <c r="L29" s="87"/>
    </row>
    <row r="30" spans="1:12" ht="12.75">
      <c r="A30" s="25"/>
      <c r="B30" s="26"/>
      <c r="C30" s="27"/>
      <c r="D30" s="54" t="s">
        <v>194</v>
      </c>
      <c r="E30" s="55" t="s">
        <v>216</v>
      </c>
      <c r="F30" s="87"/>
      <c r="G30" s="73"/>
      <c r="H30" s="14"/>
      <c r="I30" s="73"/>
      <c r="J30" s="14"/>
      <c r="K30" s="14"/>
      <c r="L30" s="87"/>
    </row>
    <row r="31" spans="1:12" ht="12.75">
      <c r="A31" s="25">
        <f>A23+1</f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f>SUM(K32:K38)</f>
        <v>421.87</v>
      </c>
      <c r="L31" s="88"/>
    </row>
    <row r="32" spans="1:12" ht="12.75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12.75">
      <c r="A33" s="25"/>
      <c r="B33" s="26"/>
      <c r="C33" s="27"/>
      <c r="D33" s="54" t="s">
        <v>193</v>
      </c>
      <c r="E33" s="55" t="s">
        <v>196</v>
      </c>
      <c r="F33" s="87" t="s">
        <v>531</v>
      </c>
      <c r="G33" s="73">
        <v>43935</v>
      </c>
      <c r="H33" s="115" t="s">
        <v>507</v>
      </c>
      <c r="I33" s="114">
        <v>43965</v>
      </c>
      <c r="J33" s="118" t="s">
        <v>502</v>
      </c>
      <c r="K33" s="14">
        <v>421.87</v>
      </c>
      <c r="L33" s="87" t="s">
        <v>337</v>
      </c>
    </row>
    <row r="34" spans="1:12" ht="12.75">
      <c r="A34" s="25"/>
      <c r="B34" s="26"/>
      <c r="C34" s="27"/>
      <c r="D34" s="54" t="s">
        <v>193</v>
      </c>
      <c r="E34" s="55" t="s">
        <v>209</v>
      </c>
      <c r="F34" s="87"/>
      <c r="G34" s="87"/>
      <c r="H34" s="14"/>
      <c r="I34" s="73"/>
      <c r="J34" s="57"/>
      <c r="K34" s="14"/>
      <c r="L34" s="87"/>
    </row>
    <row r="35" spans="1:12" ht="12.75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>
      <c r="A36" s="25"/>
      <c r="B36" s="26"/>
      <c r="C36" s="27"/>
      <c r="D36" s="54" t="s">
        <v>194</v>
      </c>
      <c r="E36" s="55" t="s">
        <v>213</v>
      </c>
      <c r="F36" s="87"/>
      <c r="G36" s="73"/>
      <c r="H36" s="14"/>
      <c r="I36" s="73"/>
      <c r="J36" s="14"/>
      <c r="K36" s="14"/>
      <c r="L36" s="87"/>
    </row>
    <row r="37" spans="1:12" ht="24">
      <c r="A37" s="25"/>
      <c r="B37" s="26"/>
      <c r="C37" s="27"/>
      <c r="D37" s="54" t="s">
        <v>194</v>
      </c>
      <c r="E37" s="108" t="s">
        <v>215</v>
      </c>
      <c r="F37" s="87"/>
      <c r="G37" s="73"/>
      <c r="H37" s="14"/>
      <c r="I37" s="73"/>
      <c r="J37" s="14"/>
      <c r="K37" s="14"/>
      <c r="L37" s="87"/>
    </row>
    <row r="38" spans="1:12" ht="12.75">
      <c r="A38" s="25"/>
      <c r="B38" s="26"/>
      <c r="C38" s="27"/>
      <c r="D38" s="54" t="s">
        <v>194</v>
      </c>
      <c r="E38" s="55" t="s">
        <v>216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f>A31+1</f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f>SUM(K40:K46)</f>
        <v>1736.12</v>
      </c>
      <c r="L39" s="88"/>
    </row>
    <row r="40" spans="1:12" ht="12.75">
      <c r="A40" s="25"/>
      <c r="B40" s="26"/>
      <c r="C40" s="27"/>
      <c r="D40" s="54" t="s">
        <v>193</v>
      </c>
      <c r="E40" s="55" t="s">
        <v>195</v>
      </c>
      <c r="F40" s="87"/>
      <c r="G40" s="73"/>
      <c r="H40" s="14"/>
      <c r="I40" s="73"/>
      <c r="J40" s="14"/>
      <c r="K40" s="14"/>
      <c r="L40" s="87"/>
    </row>
    <row r="41" spans="1:12" ht="12.75">
      <c r="A41" s="25"/>
      <c r="B41" s="26"/>
      <c r="C41" s="27"/>
      <c r="D41" s="54" t="s">
        <v>193</v>
      </c>
      <c r="E41" s="55" t="s">
        <v>196</v>
      </c>
      <c r="F41" s="116" t="s">
        <v>504</v>
      </c>
      <c r="G41" s="114">
        <v>43945</v>
      </c>
      <c r="H41" s="120" t="s">
        <v>505</v>
      </c>
      <c r="I41" s="114">
        <v>43965</v>
      </c>
      <c r="J41" s="118" t="s">
        <v>502</v>
      </c>
      <c r="K41" s="14">
        <v>1736.12</v>
      </c>
      <c r="L41" s="116" t="s">
        <v>506</v>
      </c>
    </row>
    <row r="42" spans="1:12" ht="12.75">
      <c r="A42" s="25"/>
      <c r="B42" s="26"/>
      <c r="C42" s="27"/>
      <c r="D42" s="54" t="s">
        <v>193</v>
      </c>
      <c r="E42" s="55" t="s">
        <v>209</v>
      </c>
      <c r="F42" s="87"/>
      <c r="G42" s="73"/>
      <c r="H42" s="14"/>
      <c r="I42" s="73"/>
      <c r="J42" s="57"/>
      <c r="K42" s="103"/>
      <c r="L42" s="87"/>
    </row>
    <row r="43" spans="1:12" ht="12.75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7"/>
      <c r="D44" s="54" t="s">
        <v>194</v>
      </c>
      <c r="E44" s="55" t="s">
        <v>213</v>
      </c>
      <c r="F44" s="87"/>
      <c r="G44" s="73"/>
      <c r="H44" s="14"/>
      <c r="I44" s="73"/>
      <c r="J44" s="14"/>
      <c r="K44" s="14"/>
      <c r="L44" s="87"/>
    </row>
    <row r="45" spans="1:12" ht="24">
      <c r="A45" s="25"/>
      <c r="B45" s="26"/>
      <c r="C45" s="27"/>
      <c r="D45" s="54" t="s">
        <v>194</v>
      </c>
      <c r="E45" s="108" t="s">
        <v>215</v>
      </c>
      <c r="F45" s="87"/>
      <c r="G45" s="73"/>
      <c r="H45" s="57"/>
      <c r="I45" s="73"/>
      <c r="J45" s="57"/>
      <c r="K45" s="14"/>
      <c r="L45" s="87"/>
    </row>
    <row r="46" spans="1:12" ht="12.75">
      <c r="A46" s="25"/>
      <c r="B46" s="26"/>
      <c r="C46" s="27"/>
      <c r="D46" s="54" t="s">
        <v>194</v>
      </c>
      <c r="E46" s="55" t="s">
        <v>216</v>
      </c>
      <c r="F46" s="87"/>
      <c r="G46" s="73"/>
      <c r="H46" s="57"/>
      <c r="I46" s="73"/>
      <c r="J46" s="57"/>
      <c r="K46" s="14"/>
      <c r="L46" s="87"/>
    </row>
    <row r="47" spans="1:12" ht="12.75">
      <c r="A47" s="25">
        <f>A39+1</f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f>SUM(K48:K54)</f>
        <v>136.49</v>
      </c>
      <c r="L47" s="88"/>
    </row>
    <row r="48" spans="1:12" ht="12.75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196</v>
      </c>
      <c r="F49" s="87" t="s">
        <v>474</v>
      </c>
      <c r="G49" s="73">
        <v>43920</v>
      </c>
      <c r="H49" s="99" t="s">
        <v>469</v>
      </c>
      <c r="I49" s="73">
        <v>43938</v>
      </c>
      <c r="J49" s="87" t="s">
        <v>470</v>
      </c>
      <c r="K49" s="14">
        <v>136.49</v>
      </c>
      <c r="L49" s="87" t="s">
        <v>288</v>
      </c>
    </row>
    <row r="50" spans="1:12" ht="12.75">
      <c r="A50" s="25"/>
      <c r="B50" s="26"/>
      <c r="C50" s="24"/>
      <c r="D50" s="54" t="s">
        <v>193</v>
      </c>
      <c r="E50" s="55" t="s">
        <v>209</v>
      </c>
      <c r="F50" s="87"/>
      <c r="G50" s="73"/>
      <c r="H50" s="14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>
      <c r="A52" s="25"/>
      <c r="B52" s="26"/>
      <c r="C52" s="27"/>
      <c r="D52" s="54" t="s">
        <v>194</v>
      </c>
      <c r="E52" s="55" t="s">
        <v>213</v>
      </c>
      <c r="F52" s="87"/>
      <c r="G52" s="73"/>
      <c r="H52" s="14"/>
      <c r="I52" s="73"/>
      <c r="J52" s="14"/>
      <c r="K52" s="14"/>
      <c r="L52" s="87"/>
    </row>
    <row r="53" spans="1:12" ht="24">
      <c r="A53" s="25"/>
      <c r="B53" s="26"/>
      <c r="C53" s="24"/>
      <c r="D53" s="54" t="s">
        <v>194</v>
      </c>
      <c r="E53" s="108" t="s">
        <v>215</v>
      </c>
      <c r="F53" s="87"/>
      <c r="G53" s="73"/>
      <c r="H53" s="57"/>
      <c r="I53" s="73"/>
      <c r="J53" s="57"/>
      <c r="K53" s="14"/>
      <c r="L53" s="87"/>
    </row>
    <row r="54" spans="1:12" ht="12.75">
      <c r="A54" s="25"/>
      <c r="B54" s="26"/>
      <c r="C54" s="24"/>
      <c r="D54" s="54" t="s">
        <v>194</v>
      </c>
      <c r="E54" s="55" t="s">
        <v>216</v>
      </c>
      <c r="F54" s="87"/>
      <c r="G54" s="73"/>
      <c r="H54" s="57"/>
      <c r="I54" s="73"/>
      <c r="J54" s="57"/>
      <c r="K54" s="14"/>
      <c r="L54" s="87"/>
    </row>
    <row r="55" spans="1:12" ht="12.75">
      <c r="A55" s="25">
        <f>A47+1</f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f>SUM(K56:K62)</f>
        <v>4978.14</v>
      </c>
      <c r="L55" s="88"/>
    </row>
    <row r="56" spans="1:12" ht="12.75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196</v>
      </c>
      <c r="F57" s="87" t="s">
        <v>501</v>
      </c>
      <c r="G57" s="73">
        <v>43936</v>
      </c>
      <c r="H57" s="99" t="s">
        <v>517</v>
      </c>
      <c r="I57" s="73">
        <v>43965</v>
      </c>
      <c r="J57" s="57" t="s">
        <v>502</v>
      </c>
      <c r="K57" s="14">
        <v>4978.14</v>
      </c>
      <c r="L57" s="87" t="s">
        <v>225</v>
      </c>
    </row>
    <row r="58" spans="1:12" ht="12.75">
      <c r="A58" s="25"/>
      <c r="B58" s="26"/>
      <c r="C58" s="24"/>
      <c r="D58" s="54" t="s">
        <v>193</v>
      </c>
      <c r="E58" s="55" t="s">
        <v>209</v>
      </c>
      <c r="F58" s="87"/>
      <c r="G58" s="87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>
      <c r="A60" s="25"/>
      <c r="B60" s="26"/>
      <c r="C60" s="27"/>
      <c r="D60" s="54" t="s">
        <v>194</v>
      </c>
      <c r="E60" s="55" t="s">
        <v>213</v>
      </c>
      <c r="F60" s="87"/>
      <c r="G60" s="73"/>
      <c r="H60" s="14"/>
      <c r="I60" s="73"/>
      <c r="J60" s="57"/>
      <c r="K60" s="14"/>
      <c r="L60" s="87"/>
    </row>
    <row r="61" spans="1:12" ht="24">
      <c r="A61" s="25"/>
      <c r="B61" s="26"/>
      <c r="C61" s="24"/>
      <c r="D61" s="54" t="s">
        <v>194</v>
      </c>
      <c r="E61" s="108" t="s">
        <v>215</v>
      </c>
      <c r="F61" s="87"/>
      <c r="G61" s="73"/>
      <c r="H61" s="14"/>
      <c r="I61" s="73"/>
      <c r="J61" s="57"/>
      <c r="K61" s="14"/>
      <c r="L61" s="87"/>
    </row>
    <row r="62" spans="1:12" ht="12.75">
      <c r="A62" s="25"/>
      <c r="B62" s="26"/>
      <c r="C62" s="24"/>
      <c r="D62" s="54" t="s">
        <v>194</v>
      </c>
      <c r="E62" s="55" t="s">
        <v>216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f>A55+1</f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f>SUM(K64:K70)</f>
        <v>132.5</v>
      </c>
      <c r="L63" s="88"/>
    </row>
    <row r="64" spans="1:12" ht="12.75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196</v>
      </c>
      <c r="F65" s="87" t="s">
        <v>468</v>
      </c>
      <c r="G65" s="73">
        <v>43923</v>
      </c>
      <c r="H65" s="87" t="s">
        <v>469</v>
      </c>
      <c r="I65" s="73">
        <v>43938</v>
      </c>
      <c r="J65" s="87" t="s">
        <v>470</v>
      </c>
      <c r="K65" s="14">
        <v>132.5</v>
      </c>
      <c r="L65" s="87" t="s">
        <v>471</v>
      </c>
    </row>
    <row r="66" spans="1:12" ht="12.75">
      <c r="A66" s="25"/>
      <c r="B66" s="26"/>
      <c r="C66" s="24"/>
      <c r="D66" s="54" t="s">
        <v>193</v>
      </c>
      <c r="E66" s="55" t="s">
        <v>209</v>
      </c>
      <c r="F66" s="87"/>
      <c r="G66" s="73"/>
      <c r="H66" s="14"/>
      <c r="I66" s="73"/>
      <c r="J66" s="57"/>
      <c r="K66" s="14"/>
      <c r="L66" s="87"/>
    </row>
    <row r="67" spans="1:12" ht="12.75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>
      <c r="A68" s="25"/>
      <c r="B68" s="26"/>
      <c r="C68" s="27"/>
      <c r="D68" s="54" t="s">
        <v>194</v>
      </c>
      <c r="E68" s="55" t="s">
        <v>213</v>
      </c>
      <c r="F68" s="87"/>
      <c r="G68" s="73"/>
      <c r="H68" s="14"/>
      <c r="I68" s="73"/>
      <c r="J68" s="14"/>
      <c r="K68" s="14"/>
      <c r="L68" s="87"/>
    </row>
    <row r="69" spans="1:12" ht="24">
      <c r="A69" s="25"/>
      <c r="B69" s="26"/>
      <c r="C69" s="24"/>
      <c r="D69" s="54" t="s">
        <v>194</v>
      </c>
      <c r="E69" s="108" t="s">
        <v>215</v>
      </c>
      <c r="F69" s="87"/>
      <c r="G69" s="73"/>
      <c r="H69" s="14"/>
      <c r="I69" s="73"/>
      <c r="J69" s="14"/>
      <c r="K69" s="14"/>
      <c r="L69" s="87"/>
    </row>
    <row r="70" spans="1:12" ht="12.75">
      <c r="A70" s="25"/>
      <c r="B70" s="26"/>
      <c r="C70" s="24"/>
      <c r="D70" s="54" t="s">
        <v>194</v>
      </c>
      <c r="E70" s="55" t="s">
        <v>216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f>A63+1</f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f>SUM(K72:K78)</f>
        <v>0</v>
      </c>
      <c r="L71" s="88"/>
    </row>
    <row r="72" spans="1:12" ht="12.75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196</v>
      </c>
      <c r="F73" s="87"/>
      <c r="G73" s="73"/>
      <c r="H73" s="14"/>
      <c r="I73" s="73"/>
      <c r="J73" s="57"/>
      <c r="K73" s="14"/>
      <c r="L73" s="87"/>
    </row>
    <row r="74" spans="1:12" ht="12.75">
      <c r="A74" s="25"/>
      <c r="B74" s="26"/>
      <c r="C74" s="24"/>
      <c r="D74" s="54" t="s">
        <v>193</v>
      </c>
      <c r="E74" s="55" t="s">
        <v>209</v>
      </c>
      <c r="F74" s="87"/>
      <c r="G74" s="73"/>
      <c r="H74" s="14"/>
      <c r="I74" s="73"/>
      <c r="J74" s="57"/>
      <c r="K74" s="14"/>
      <c r="L74" s="87"/>
    </row>
    <row r="75" spans="1:12" ht="12.75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>
      <c r="A76" s="25"/>
      <c r="B76" s="26"/>
      <c r="C76" s="27"/>
      <c r="D76" s="54" t="s">
        <v>194</v>
      </c>
      <c r="E76" s="55" t="s">
        <v>213</v>
      </c>
      <c r="F76" s="87"/>
      <c r="G76" s="73"/>
      <c r="H76" s="14"/>
      <c r="I76" s="73"/>
      <c r="J76" s="14"/>
      <c r="K76" s="14"/>
      <c r="L76" s="87"/>
    </row>
    <row r="77" spans="1:12" ht="24">
      <c r="A77" s="25"/>
      <c r="B77" s="26"/>
      <c r="C77" s="24"/>
      <c r="D77" s="54" t="s">
        <v>194</v>
      </c>
      <c r="E77" s="108" t="s">
        <v>215</v>
      </c>
      <c r="F77" s="87"/>
      <c r="G77" s="73"/>
      <c r="H77" s="57"/>
      <c r="I77" s="73"/>
      <c r="J77" s="57"/>
      <c r="K77" s="14"/>
      <c r="L77" s="87"/>
    </row>
    <row r="78" spans="1:12" ht="12.75">
      <c r="A78" s="25"/>
      <c r="B78" s="26"/>
      <c r="C78" s="24"/>
      <c r="D78" s="54" t="s">
        <v>194</v>
      </c>
      <c r="E78" s="55" t="s">
        <v>216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f>A71+1</f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f>SUM(K80:K86)</f>
        <v>423</v>
      </c>
      <c r="L79" s="88"/>
    </row>
    <row r="80" spans="1:12" ht="12.75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196</v>
      </c>
      <c r="F81" s="87" t="s">
        <v>532</v>
      </c>
      <c r="G81" s="73">
        <v>43920</v>
      </c>
      <c r="H81" s="14" t="s">
        <v>507</v>
      </c>
      <c r="I81" s="73">
        <v>43935</v>
      </c>
      <c r="J81" s="57" t="s">
        <v>533</v>
      </c>
      <c r="K81" s="14">
        <v>423</v>
      </c>
      <c r="L81" s="87" t="s">
        <v>241</v>
      </c>
    </row>
    <row r="82" spans="1:12" ht="12.75">
      <c r="A82" s="25"/>
      <c r="B82" s="26"/>
      <c r="C82" s="24"/>
      <c r="D82" s="54" t="s">
        <v>193</v>
      </c>
      <c r="E82" s="55" t="s">
        <v>209</v>
      </c>
      <c r="F82" s="87"/>
      <c r="G82" s="73"/>
      <c r="H82" s="14"/>
      <c r="I82" s="73"/>
      <c r="J82" s="57"/>
      <c r="K82" s="14"/>
      <c r="L82" s="87"/>
    </row>
    <row r="83" spans="1:12" ht="12.75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>
      <c r="A84" s="25"/>
      <c r="B84" s="26"/>
      <c r="C84" s="27"/>
      <c r="D84" s="54" t="s">
        <v>194</v>
      </c>
      <c r="E84" s="55" t="s">
        <v>213</v>
      </c>
      <c r="F84" s="87"/>
      <c r="G84" s="73"/>
      <c r="H84" s="14"/>
      <c r="I84" s="73"/>
      <c r="J84" s="14"/>
      <c r="K84" s="14"/>
      <c r="L84" s="87"/>
    </row>
    <row r="85" spans="1:12" ht="24">
      <c r="A85" s="25"/>
      <c r="B85" s="26"/>
      <c r="C85" s="24"/>
      <c r="D85" s="54" t="s">
        <v>194</v>
      </c>
      <c r="E85" s="108" t="s">
        <v>215</v>
      </c>
      <c r="F85" s="87"/>
      <c r="G85" s="73"/>
      <c r="H85" s="14"/>
      <c r="I85" s="73"/>
      <c r="J85" s="14"/>
      <c r="K85" s="14"/>
      <c r="L85" s="87"/>
    </row>
    <row r="86" spans="1:12" ht="12.75">
      <c r="A86" s="25"/>
      <c r="B86" s="26"/>
      <c r="C86" s="24"/>
      <c r="D86" s="54" t="s">
        <v>194</v>
      </c>
      <c r="E86" s="55" t="s">
        <v>216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f>A79+1</f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f>SUM(K88:K94)</f>
        <v>0</v>
      </c>
      <c r="L87" s="88"/>
    </row>
    <row r="88" spans="1:12" ht="12.75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196</v>
      </c>
      <c r="F89" s="87"/>
      <c r="G89" s="73"/>
      <c r="H89" s="14"/>
      <c r="I89" s="73"/>
      <c r="J89" s="57"/>
      <c r="K89" s="14"/>
      <c r="L89" s="87"/>
    </row>
    <row r="90" spans="1:12" ht="12.75">
      <c r="A90" s="25"/>
      <c r="B90" s="26"/>
      <c r="C90" s="24"/>
      <c r="D90" s="54" t="s">
        <v>193</v>
      </c>
      <c r="E90" s="55" t="s">
        <v>209</v>
      </c>
      <c r="F90" s="87"/>
      <c r="G90" s="73"/>
      <c r="H90" s="14"/>
      <c r="I90" s="73"/>
      <c r="J90" s="57"/>
      <c r="K90" s="14"/>
      <c r="L90" s="87"/>
    </row>
    <row r="91" spans="1:12" ht="12.75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>
      <c r="A92" s="25"/>
      <c r="B92" s="26"/>
      <c r="C92" s="27"/>
      <c r="D92" s="54" t="s">
        <v>194</v>
      </c>
      <c r="E92" s="55" t="s">
        <v>213</v>
      </c>
      <c r="F92" s="87"/>
      <c r="G92" s="73"/>
      <c r="H92" s="14"/>
      <c r="I92" s="73"/>
      <c r="J92" s="14"/>
      <c r="K92" s="14"/>
      <c r="L92" s="87"/>
    </row>
    <row r="93" spans="1:12" ht="24">
      <c r="A93" s="25"/>
      <c r="B93" s="26"/>
      <c r="C93" s="24"/>
      <c r="D93" s="54" t="s">
        <v>194</v>
      </c>
      <c r="E93" s="108" t="s">
        <v>215</v>
      </c>
      <c r="F93" s="87"/>
      <c r="G93" s="73"/>
      <c r="H93" s="14"/>
      <c r="I93" s="73"/>
      <c r="J93" s="14"/>
      <c r="K93" s="14"/>
      <c r="L93" s="87"/>
    </row>
    <row r="94" spans="1:12" ht="12.75">
      <c r="A94" s="25"/>
      <c r="B94" s="26"/>
      <c r="C94" s="24"/>
      <c r="D94" s="54" t="s">
        <v>194</v>
      </c>
      <c r="E94" s="55" t="s">
        <v>216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f>A87+1</f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f>SUM(K96:K102)</f>
        <v>88.72</v>
      </c>
      <c r="L95" s="88"/>
    </row>
    <row r="96" spans="1:12" ht="12.75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196</v>
      </c>
      <c r="F97" s="87" t="s">
        <v>516</v>
      </c>
      <c r="G97" s="73">
        <v>43908</v>
      </c>
      <c r="H97" s="14" t="s">
        <v>469</v>
      </c>
      <c r="I97" s="73">
        <v>43938</v>
      </c>
      <c r="J97" s="57" t="s">
        <v>470</v>
      </c>
      <c r="K97" s="14">
        <v>88.72</v>
      </c>
      <c r="L97" s="87" t="s">
        <v>378</v>
      </c>
    </row>
    <row r="98" spans="1:12" ht="12.75">
      <c r="A98" s="25"/>
      <c r="B98" s="26"/>
      <c r="C98" s="24"/>
      <c r="D98" s="54" t="s">
        <v>193</v>
      </c>
      <c r="E98" s="55" t="s">
        <v>209</v>
      </c>
      <c r="F98" s="87"/>
      <c r="G98" s="73"/>
      <c r="H98" s="14"/>
      <c r="I98" s="73"/>
      <c r="J98" s="57"/>
      <c r="K98" s="14"/>
      <c r="L98" s="87"/>
    </row>
    <row r="99" spans="1:12" ht="12.75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>
      <c r="A100" s="25"/>
      <c r="B100" s="26"/>
      <c r="C100" s="27"/>
      <c r="D100" s="54" t="s">
        <v>194</v>
      </c>
      <c r="E100" s="55" t="s">
        <v>213</v>
      </c>
      <c r="F100" s="87"/>
      <c r="G100" s="73"/>
      <c r="H100" s="14"/>
      <c r="I100" s="73"/>
      <c r="J100" s="14"/>
      <c r="K100" s="14"/>
      <c r="L100" s="87"/>
    </row>
    <row r="101" spans="1:12" ht="24">
      <c r="A101" s="25"/>
      <c r="B101" s="26"/>
      <c r="C101" s="24"/>
      <c r="D101" s="54" t="s">
        <v>194</v>
      </c>
      <c r="E101" s="108" t="s">
        <v>215</v>
      </c>
      <c r="F101" s="87"/>
      <c r="G101" s="73"/>
      <c r="H101" s="14"/>
      <c r="I101" s="73"/>
      <c r="J101" s="14"/>
      <c r="K101" s="14"/>
      <c r="L101" s="87"/>
    </row>
    <row r="102" spans="1:12" ht="12.75">
      <c r="A102" s="25"/>
      <c r="B102" s="26"/>
      <c r="C102" s="24"/>
      <c r="D102" s="54" t="s">
        <v>194</v>
      </c>
      <c r="E102" s="55" t="s">
        <v>216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f>A95+1</f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f>SUM(K104:K110)</f>
        <v>0</v>
      </c>
      <c r="L103" s="88"/>
    </row>
    <row r="104" spans="1:12" ht="12.75">
      <c r="A104" s="25"/>
      <c r="B104" s="26"/>
      <c r="C104" s="28"/>
      <c r="D104" s="54" t="s">
        <v>193</v>
      </c>
      <c r="E104" s="55" t="s">
        <v>195</v>
      </c>
      <c r="F104" s="87"/>
      <c r="G104" s="73"/>
      <c r="H104" s="14"/>
      <c r="I104" s="73"/>
      <c r="J104" s="57"/>
      <c r="K104" s="14"/>
      <c r="L104" s="87"/>
    </row>
    <row r="105" spans="1:12" ht="12.75">
      <c r="A105" s="25"/>
      <c r="B105" s="26"/>
      <c r="C105" s="28"/>
      <c r="D105" s="54" t="s">
        <v>193</v>
      </c>
      <c r="E105" s="55" t="s">
        <v>196</v>
      </c>
      <c r="F105" s="87"/>
      <c r="G105" s="73"/>
      <c r="H105" s="120"/>
      <c r="I105" s="73"/>
      <c r="J105" s="57"/>
      <c r="K105" s="14"/>
      <c r="L105" s="87"/>
    </row>
    <row r="106" spans="1:12" ht="12.75">
      <c r="A106" s="25"/>
      <c r="B106" s="26"/>
      <c r="C106" s="28"/>
      <c r="D106" s="54" t="s">
        <v>193</v>
      </c>
      <c r="E106" s="55" t="s">
        <v>209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213</v>
      </c>
      <c r="F108" s="87"/>
      <c r="G108" s="73"/>
      <c r="H108" s="14"/>
      <c r="I108" s="73"/>
      <c r="J108" s="14"/>
      <c r="K108" s="14"/>
      <c r="L108" s="87"/>
    </row>
    <row r="109" spans="1:12" ht="24">
      <c r="A109" s="25"/>
      <c r="B109" s="26"/>
      <c r="C109" s="28"/>
      <c r="D109" s="54" t="s">
        <v>194</v>
      </c>
      <c r="E109" s="108" t="s">
        <v>215</v>
      </c>
      <c r="F109" s="87"/>
      <c r="G109" s="73"/>
      <c r="H109" s="14"/>
      <c r="I109" s="73"/>
      <c r="J109" s="14"/>
      <c r="K109" s="14"/>
      <c r="L109" s="87"/>
    </row>
    <row r="110" spans="1:12" ht="12.75">
      <c r="A110" s="25"/>
      <c r="B110" s="26"/>
      <c r="C110" s="28"/>
      <c r="D110" s="54" t="s">
        <v>194</v>
      </c>
      <c r="E110" s="55" t="s">
        <v>216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f>A103+1</f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f>SUM(K112:K118)</f>
        <v>647.4399999999999</v>
      </c>
      <c r="L111" s="88"/>
    </row>
    <row r="112" spans="1:12" ht="12.75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196</v>
      </c>
      <c r="F113" s="87" t="s">
        <v>480</v>
      </c>
      <c r="G113" s="73">
        <v>43924</v>
      </c>
      <c r="H113" s="14" t="s">
        <v>469</v>
      </c>
      <c r="I113" s="73">
        <v>43938</v>
      </c>
      <c r="J113" s="57" t="s">
        <v>470</v>
      </c>
      <c r="K113" s="14">
        <v>35.26</v>
      </c>
      <c r="L113" s="87" t="s">
        <v>481</v>
      </c>
    </row>
    <row r="114" spans="1:12" ht="12.75">
      <c r="A114" s="25"/>
      <c r="B114" s="26"/>
      <c r="C114" s="24"/>
      <c r="D114" s="54" t="s">
        <v>193</v>
      </c>
      <c r="E114" s="55" t="s">
        <v>209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>
      <c r="A116" s="25"/>
      <c r="B116" s="26"/>
      <c r="C116" s="27"/>
      <c r="D116" s="54" t="s">
        <v>194</v>
      </c>
      <c r="E116" s="55" t="s">
        <v>213</v>
      </c>
      <c r="F116" s="87"/>
      <c r="G116" s="73"/>
      <c r="H116" s="14"/>
      <c r="I116" s="73"/>
      <c r="J116" s="57"/>
      <c r="K116" s="14"/>
      <c r="L116" s="87"/>
    </row>
    <row r="117" spans="1:12" ht="24">
      <c r="A117" s="25"/>
      <c r="B117" s="26"/>
      <c r="C117" s="24"/>
      <c r="D117" s="54" t="s">
        <v>194</v>
      </c>
      <c r="E117" s="108" t="s">
        <v>215</v>
      </c>
      <c r="F117" s="87" t="s">
        <v>476</v>
      </c>
      <c r="G117" s="73">
        <v>43936</v>
      </c>
      <c r="H117" s="14" t="s">
        <v>477</v>
      </c>
      <c r="I117" s="73">
        <v>43937</v>
      </c>
      <c r="J117" s="14" t="s">
        <v>478</v>
      </c>
      <c r="K117" s="14">
        <v>612.18</v>
      </c>
      <c r="L117" s="87" t="s">
        <v>479</v>
      </c>
    </row>
    <row r="118" spans="1:12" ht="12.75">
      <c r="A118" s="25"/>
      <c r="B118" s="26"/>
      <c r="C118" s="24"/>
      <c r="D118" s="54" t="s">
        <v>194</v>
      </c>
      <c r="E118" s="55" t="s">
        <v>216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f>A111+1</f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f>SUM(K120:K126)</f>
        <v>0</v>
      </c>
      <c r="L119" s="88"/>
    </row>
    <row r="120" spans="1:12" ht="12.75">
      <c r="A120" s="25"/>
      <c r="B120" s="26"/>
      <c r="C120" s="24"/>
      <c r="D120" s="54" t="s">
        <v>193</v>
      </c>
      <c r="E120" s="55" t="s">
        <v>195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196</v>
      </c>
      <c r="F121" s="87"/>
      <c r="G121" s="73"/>
      <c r="H121" s="14"/>
      <c r="I121" s="73"/>
      <c r="J121" s="14"/>
      <c r="K121" s="14"/>
      <c r="L121" s="87"/>
    </row>
    <row r="122" spans="1:12" ht="12.75">
      <c r="A122" s="25"/>
      <c r="B122" s="26"/>
      <c r="C122" s="24"/>
      <c r="D122" s="54" t="s">
        <v>193</v>
      </c>
      <c r="E122" s="55" t="s">
        <v>209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197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/>
      <c r="B124" s="26"/>
      <c r="C124" s="27"/>
      <c r="D124" s="54" t="s">
        <v>194</v>
      </c>
      <c r="E124" s="55" t="s">
        <v>213</v>
      </c>
      <c r="F124" s="87"/>
      <c r="G124" s="73"/>
      <c r="H124" s="14"/>
      <c r="I124" s="73"/>
      <c r="J124" s="14"/>
      <c r="K124" s="14"/>
      <c r="L124" s="87"/>
    </row>
    <row r="125" spans="1:12" ht="24">
      <c r="A125" s="25"/>
      <c r="B125" s="26"/>
      <c r="C125" s="24"/>
      <c r="D125" s="54" t="s">
        <v>194</v>
      </c>
      <c r="E125" s="108" t="s">
        <v>215</v>
      </c>
      <c r="F125" s="87"/>
      <c r="G125" s="73"/>
      <c r="H125" s="14"/>
      <c r="I125" s="73"/>
      <c r="J125" s="14"/>
      <c r="K125" s="14"/>
      <c r="L125" s="87"/>
    </row>
    <row r="126" spans="1:12" ht="12.75">
      <c r="A126" s="25"/>
      <c r="B126" s="26"/>
      <c r="C126" s="24"/>
      <c r="D126" s="54" t="s">
        <v>194</v>
      </c>
      <c r="E126" s="55" t="s">
        <v>216</v>
      </c>
      <c r="F126" s="87"/>
      <c r="G126" s="73"/>
      <c r="H126" s="14"/>
      <c r="I126" s="73"/>
      <c r="J126" s="14"/>
      <c r="K126" s="14"/>
      <c r="L126" s="87"/>
    </row>
    <row r="127" spans="1:12" ht="12.75">
      <c r="A127" s="25">
        <f>A119+1</f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f>SUM(K128:K134)</f>
        <v>313.33</v>
      </c>
      <c r="L127" s="88"/>
    </row>
    <row r="128" spans="1:12" ht="12.75">
      <c r="A128" s="25"/>
      <c r="B128" s="26"/>
      <c r="C128" s="24"/>
      <c r="D128" s="54" t="s">
        <v>193</v>
      </c>
      <c r="E128" s="55" t="s">
        <v>195</v>
      </c>
      <c r="F128" s="87"/>
      <c r="G128" s="73"/>
      <c r="H128" s="14"/>
      <c r="I128" s="73"/>
      <c r="J128" s="57"/>
      <c r="K128" s="14"/>
      <c r="L128" s="87"/>
    </row>
    <row r="129" spans="1:12" ht="12.75">
      <c r="A129" s="25"/>
      <c r="B129" s="26"/>
      <c r="C129" s="24"/>
      <c r="D129" s="54" t="s">
        <v>193</v>
      </c>
      <c r="E129" s="55" t="s">
        <v>196</v>
      </c>
      <c r="F129" s="87" t="s">
        <v>534</v>
      </c>
      <c r="G129" s="73">
        <v>43892</v>
      </c>
      <c r="H129" s="99" t="s">
        <v>507</v>
      </c>
      <c r="I129" s="73">
        <v>43935</v>
      </c>
      <c r="J129" s="57" t="s">
        <v>533</v>
      </c>
      <c r="K129" s="14">
        <v>313.33</v>
      </c>
      <c r="L129" s="87" t="s">
        <v>535</v>
      </c>
    </row>
    <row r="130" spans="1:12" ht="12.75">
      <c r="A130" s="25"/>
      <c r="B130" s="26"/>
      <c r="C130" s="24"/>
      <c r="D130" s="54" t="s">
        <v>193</v>
      </c>
      <c r="E130" s="55" t="s">
        <v>209</v>
      </c>
      <c r="F130" s="87"/>
      <c r="G130" s="73"/>
      <c r="H130" s="14"/>
      <c r="I130" s="73"/>
      <c r="J130" s="57"/>
      <c r="K130" s="14"/>
      <c r="L130" s="87"/>
    </row>
    <row r="131" spans="1:12" ht="12.75">
      <c r="A131" s="25"/>
      <c r="B131" s="26"/>
      <c r="C131" s="24"/>
      <c r="D131" s="54" t="s">
        <v>193</v>
      </c>
      <c r="E131" s="55" t="s">
        <v>197</v>
      </c>
      <c r="F131" s="87"/>
      <c r="G131" s="73"/>
      <c r="H131" s="14"/>
      <c r="I131" s="73"/>
      <c r="J131" s="14"/>
      <c r="K131" s="14"/>
      <c r="L131" s="87"/>
    </row>
    <row r="132" spans="1:12" ht="12.75">
      <c r="A132" s="25"/>
      <c r="B132" s="26"/>
      <c r="C132" s="27"/>
      <c r="D132" s="54" t="s">
        <v>194</v>
      </c>
      <c r="E132" s="55" t="s">
        <v>213</v>
      </c>
      <c r="F132" s="87"/>
      <c r="G132" s="73"/>
      <c r="H132" s="14"/>
      <c r="I132" s="73"/>
      <c r="J132" s="14"/>
      <c r="K132" s="14"/>
      <c r="L132" s="87"/>
    </row>
    <row r="133" spans="1:12" ht="24">
      <c r="A133" s="25"/>
      <c r="B133" s="26"/>
      <c r="C133" s="24"/>
      <c r="D133" s="54" t="s">
        <v>194</v>
      </c>
      <c r="E133" s="108" t="s">
        <v>215</v>
      </c>
      <c r="F133" s="87"/>
      <c r="G133" s="73"/>
      <c r="H133" s="14"/>
      <c r="I133" s="73"/>
      <c r="J133" s="14"/>
      <c r="K133" s="14"/>
      <c r="L133" s="87"/>
    </row>
    <row r="134" spans="1:12" ht="12.75">
      <c r="A134" s="25"/>
      <c r="B134" s="26"/>
      <c r="C134" s="24"/>
      <c r="D134" s="54" t="s">
        <v>194</v>
      </c>
      <c r="E134" s="55" t="s">
        <v>216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f>A127+1</f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f>SUM(K136:K142)</f>
        <v>0</v>
      </c>
      <c r="L135" s="88"/>
    </row>
    <row r="136" spans="1:12" ht="12.75">
      <c r="A136" s="25"/>
      <c r="B136" s="26"/>
      <c r="C136" s="24"/>
      <c r="D136" s="54" t="s">
        <v>193</v>
      </c>
      <c r="E136" s="55" t="s">
        <v>195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196</v>
      </c>
      <c r="F137" s="87"/>
      <c r="G137" s="73"/>
      <c r="H137" s="14"/>
      <c r="I137" s="73"/>
      <c r="J137" s="57"/>
      <c r="K137" s="14"/>
      <c r="L137" s="87"/>
    </row>
    <row r="138" spans="1:12" ht="12.75">
      <c r="A138" s="25"/>
      <c r="B138" s="26"/>
      <c r="C138" s="24"/>
      <c r="D138" s="54" t="s">
        <v>193</v>
      </c>
      <c r="E138" s="55" t="s">
        <v>209</v>
      </c>
      <c r="F138" s="87"/>
      <c r="G138" s="73"/>
      <c r="H138" s="14"/>
      <c r="I138" s="73"/>
      <c r="J138" s="57"/>
      <c r="K138" s="14"/>
      <c r="L138" s="87"/>
    </row>
    <row r="139" spans="1:12" ht="12.75">
      <c r="A139" s="25"/>
      <c r="B139" s="26"/>
      <c r="C139" s="24"/>
      <c r="D139" s="54" t="s">
        <v>193</v>
      </c>
      <c r="E139" s="55" t="s">
        <v>197</v>
      </c>
      <c r="F139" s="87"/>
      <c r="G139" s="73"/>
      <c r="H139" s="14"/>
      <c r="I139" s="73"/>
      <c r="J139" s="14"/>
      <c r="K139" s="14"/>
      <c r="L139" s="87"/>
    </row>
    <row r="140" spans="1:12" ht="12.75">
      <c r="A140" s="25"/>
      <c r="B140" s="26"/>
      <c r="C140" s="27"/>
      <c r="D140" s="54" t="s">
        <v>194</v>
      </c>
      <c r="E140" s="55" t="s">
        <v>213</v>
      </c>
      <c r="F140" s="87"/>
      <c r="G140" s="73"/>
      <c r="H140" s="14"/>
      <c r="I140" s="73"/>
      <c r="J140" s="14"/>
      <c r="K140" s="14"/>
      <c r="L140" s="87"/>
    </row>
    <row r="141" spans="1:12" ht="24">
      <c r="A141" s="25"/>
      <c r="B141" s="26"/>
      <c r="C141" s="24"/>
      <c r="D141" s="54" t="s">
        <v>194</v>
      </c>
      <c r="E141" s="108" t="s">
        <v>215</v>
      </c>
      <c r="F141" s="87"/>
      <c r="G141" s="73"/>
      <c r="H141" s="14"/>
      <c r="I141" s="73"/>
      <c r="J141" s="14"/>
      <c r="K141" s="14"/>
      <c r="L141" s="87"/>
    </row>
    <row r="142" spans="1:12" ht="12.75">
      <c r="A142" s="25"/>
      <c r="B142" s="26"/>
      <c r="C142" s="24"/>
      <c r="D142" s="54" t="s">
        <v>194</v>
      </c>
      <c r="E142" s="55" t="s">
        <v>216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f>A135+1</f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f>SUM(K144:K150)</f>
        <v>3350.54</v>
      </c>
      <c r="L143" s="88"/>
    </row>
    <row r="144" spans="1:12" ht="12.75">
      <c r="A144" s="25"/>
      <c r="B144" s="26"/>
      <c r="C144" s="24"/>
      <c r="D144" s="54" t="s">
        <v>193</v>
      </c>
      <c r="E144" s="55" t="s">
        <v>195</v>
      </c>
      <c r="F144" s="87"/>
      <c r="G144" s="73"/>
      <c r="H144" s="14"/>
      <c r="I144" s="73"/>
      <c r="J144" s="14"/>
      <c r="K144" s="14"/>
      <c r="L144" s="87"/>
    </row>
    <row r="145" spans="1:12" ht="24">
      <c r="A145" s="25"/>
      <c r="B145" s="26"/>
      <c r="C145" s="24"/>
      <c r="D145" s="54" t="s">
        <v>193</v>
      </c>
      <c r="E145" s="55" t="s">
        <v>196</v>
      </c>
      <c r="F145" s="116" t="s">
        <v>495</v>
      </c>
      <c r="G145" s="114" t="s">
        <v>496</v>
      </c>
      <c r="H145" s="115" t="s">
        <v>497</v>
      </c>
      <c r="I145" s="114" t="s">
        <v>498</v>
      </c>
      <c r="J145" s="116" t="s">
        <v>499</v>
      </c>
      <c r="K145" s="14">
        <v>3350.54</v>
      </c>
      <c r="L145" s="116" t="s">
        <v>500</v>
      </c>
    </row>
    <row r="146" spans="1:12" ht="12.75">
      <c r="A146" s="25"/>
      <c r="B146" s="26"/>
      <c r="C146" s="24"/>
      <c r="D146" s="54" t="s">
        <v>193</v>
      </c>
      <c r="E146" s="55" t="s">
        <v>209</v>
      </c>
      <c r="F146" s="87"/>
      <c r="G146" s="73"/>
      <c r="H146" s="14"/>
      <c r="I146" s="73"/>
      <c r="J146" s="57"/>
      <c r="K146" s="14"/>
      <c r="L146" s="87"/>
    </row>
    <row r="147" spans="1:12" ht="12.75">
      <c r="A147" s="25"/>
      <c r="B147" s="26"/>
      <c r="C147" s="24"/>
      <c r="D147" s="54" t="s">
        <v>193</v>
      </c>
      <c r="E147" s="55" t="s">
        <v>197</v>
      </c>
      <c r="F147" s="87"/>
      <c r="G147" s="73"/>
      <c r="H147" s="14"/>
      <c r="I147" s="73"/>
      <c r="J147" s="14"/>
      <c r="K147" s="14"/>
      <c r="L147" s="87"/>
    </row>
    <row r="148" spans="1:12" ht="12.75">
      <c r="A148" s="25"/>
      <c r="B148" s="26"/>
      <c r="C148" s="27"/>
      <c r="D148" s="54" t="s">
        <v>194</v>
      </c>
      <c r="E148" s="55" t="s">
        <v>213</v>
      </c>
      <c r="F148" s="87"/>
      <c r="G148" s="73"/>
      <c r="H148" s="14"/>
      <c r="I148" s="73"/>
      <c r="J148" s="14"/>
      <c r="K148" s="14"/>
      <c r="L148" s="87"/>
    </row>
    <row r="149" spans="1:12" ht="24">
      <c r="A149" s="25"/>
      <c r="B149" s="26"/>
      <c r="C149" s="24"/>
      <c r="D149" s="54" t="s">
        <v>194</v>
      </c>
      <c r="E149" s="108" t="s">
        <v>215</v>
      </c>
      <c r="F149" s="87"/>
      <c r="G149" s="73"/>
      <c r="H149" s="14"/>
      <c r="I149" s="73"/>
      <c r="J149" s="14"/>
      <c r="K149" s="14"/>
      <c r="L149" s="87"/>
    </row>
    <row r="150" spans="1:12" ht="12.75">
      <c r="A150" s="25"/>
      <c r="B150" s="26"/>
      <c r="C150" s="24"/>
      <c r="D150" s="54" t="s">
        <v>194</v>
      </c>
      <c r="E150" s="55" t="s">
        <v>216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f>A143+1</f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f>SUM(K152:K158)</f>
        <v>1847.26</v>
      </c>
      <c r="L151" s="88"/>
    </row>
    <row r="152" spans="1:12" ht="12.75">
      <c r="A152" s="25"/>
      <c r="B152" s="26"/>
      <c r="C152" s="24"/>
      <c r="D152" s="54" t="s">
        <v>193</v>
      </c>
      <c r="E152" s="55" t="s">
        <v>195</v>
      </c>
      <c r="F152" s="87"/>
      <c r="G152" s="73"/>
      <c r="H152" s="57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196</v>
      </c>
      <c r="F153" s="87" t="s">
        <v>501</v>
      </c>
      <c r="G153" s="73">
        <v>43937</v>
      </c>
      <c r="H153" s="14" t="s">
        <v>410</v>
      </c>
      <c r="I153" s="73">
        <v>43965</v>
      </c>
      <c r="J153" s="57" t="s">
        <v>502</v>
      </c>
      <c r="K153" s="14">
        <v>1847.26</v>
      </c>
      <c r="L153" s="87" t="s">
        <v>503</v>
      </c>
    </row>
    <row r="154" spans="1:12" ht="12.75">
      <c r="A154" s="25"/>
      <c r="B154" s="26"/>
      <c r="C154" s="24"/>
      <c r="D154" s="54" t="s">
        <v>193</v>
      </c>
      <c r="E154" s="55" t="s">
        <v>209</v>
      </c>
      <c r="F154" s="87"/>
      <c r="G154" s="73"/>
      <c r="H154" s="14"/>
      <c r="I154" s="73"/>
      <c r="J154" s="57"/>
      <c r="K154" s="14"/>
      <c r="L154" s="87"/>
    </row>
    <row r="155" spans="1:12" ht="12.75">
      <c r="A155" s="25"/>
      <c r="B155" s="26"/>
      <c r="C155" s="24"/>
      <c r="D155" s="54" t="s">
        <v>193</v>
      </c>
      <c r="E155" s="55" t="s">
        <v>197</v>
      </c>
      <c r="F155" s="87"/>
      <c r="G155" s="73"/>
      <c r="H155" s="14"/>
      <c r="I155" s="73"/>
      <c r="J155" s="14"/>
      <c r="K155" s="14"/>
      <c r="L155" s="87"/>
    </row>
    <row r="156" spans="1:12" ht="12.75">
      <c r="A156" s="25"/>
      <c r="B156" s="26"/>
      <c r="C156" s="27"/>
      <c r="D156" s="54" t="s">
        <v>194</v>
      </c>
      <c r="E156" s="55" t="s">
        <v>213</v>
      </c>
      <c r="F156" s="87"/>
      <c r="G156" s="73"/>
      <c r="H156" s="14"/>
      <c r="I156" s="73"/>
      <c r="J156" s="14"/>
      <c r="K156" s="14"/>
      <c r="L156" s="87"/>
    </row>
    <row r="157" spans="1:12" ht="24">
      <c r="A157" s="25"/>
      <c r="B157" s="26"/>
      <c r="C157" s="24"/>
      <c r="D157" s="54" t="s">
        <v>194</v>
      </c>
      <c r="E157" s="108" t="s">
        <v>215</v>
      </c>
      <c r="F157" s="87"/>
      <c r="G157" s="73"/>
      <c r="H157" s="14"/>
      <c r="I157" s="73"/>
      <c r="J157" s="14"/>
      <c r="K157" s="14"/>
      <c r="L157" s="87"/>
    </row>
    <row r="158" spans="1:12" ht="12.75">
      <c r="A158" s="25"/>
      <c r="B158" s="26"/>
      <c r="C158" s="24"/>
      <c r="D158" s="54" t="s">
        <v>194</v>
      </c>
      <c r="E158" s="55" t="s">
        <v>216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>
        <f>A151+1</f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f>SUM(K160:K166)</f>
        <v>0</v>
      </c>
      <c r="L159" s="88"/>
    </row>
    <row r="160" spans="1:12" ht="12.75">
      <c r="A160" s="25"/>
      <c r="B160" s="26"/>
      <c r="C160" s="24"/>
      <c r="D160" s="54" t="s">
        <v>193</v>
      </c>
      <c r="E160" s="55" t="s">
        <v>195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196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4"/>
      <c r="D162" s="54" t="s">
        <v>193</v>
      </c>
      <c r="E162" s="55" t="s">
        <v>209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193</v>
      </c>
      <c r="E163" s="55" t="s">
        <v>197</v>
      </c>
      <c r="F163" s="87"/>
      <c r="G163" s="73"/>
      <c r="H163" s="14"/>
      <c r="I163" s="73"/>
      <c r="J163" s="14"/>
      <c r="K163" s="14"/>
      <c r="L163" s="87"/>
    </row>
    <row r="164" spans="1:12" ht="12.75">
      <c r="A164" s="25"/>
      <c r="B164" s="26"/>
      <c r="C164" s="27"/>
      <c r="D164" s="54" t="s">
        <v>194</v>
      </c>
      <c r="E164" s="55" t="s">
        <v>213</v>
      </c>
      <c r="F164" s="87"/>
      <c r="G164" s="73"/>
      <c r="H164" s="14"/>
      <c r="I164" s="73"/>
      <c r="J164" s="14"/>
      <c r="K164" s="14"/>
      <c r="L164" s="87"/>
    </row>
    <row r="165" spans="1:12" ht="24">
      <c r="A165" s="25"/>
      <c r="B165" s="26"/>
      <c r="C165" s="24"/>
      <c r="D165" s="54" t="s">
        <v>194</v>
      </c>
      <c r="E165" s="108" t="s">
        <v>215</v>
      </c>
      <c r="F165" s="87"/>
      <c r="G165" s="73"/>
      <c r="H165" s="14"/>
      <c r="I165" s="73"/>
      <c r="J165" s="14"/>
      <c r="K165" s="14"/>
      <c r="L165" s="87"/>
    </row>
    <row r="166" spans="1:12" ht="12.75">
      <c r="A166" s="25"/>
      <c r="B166" s="26"/>
      <c r="C166" s="24"/>
      <c r="D166" s="54" t="s">
        <v>194</v>
      </c>
      <c r="E166" s="55" t="s">
        <v>216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f>A159+1</f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f>SUM(K168:K174)</f>
        <v>0</v>
      </c>
      <c r="L167" s="88"/>
    </row>
    <row r="168" spans="1:12" ht="12.75">
      <c r="A168" s="25"/>
      <c r="B168" s="26"/>
      <c r="C168" s="24"/>
      <c r="D168" s="54" t="s">
        <v>193</v>
      </c>
      <c r="E168" s="55" t="s">
        <v>195</v>
      </c>
      <c r="F168" s="87"/>
      <c r="G168" s="73"/>
      <c r="H168" s="57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196</v>
      </c>
      <c r="F169" s="87"/>
      <c r="G169" s="73"/>
      <c r="H169" s="14"/>
      <c r="I169" s="73"/>
      <c r="J169" s="57"/>
      <c r="K169" s="14"/>
      <c r="L169" s="87"/>
    </row>
    <row r="170" spans="1:12" ht="12.75">
      <c r="A170" s="25"/>
      <c r="B170" s="26"/>
      <c r="C170" s="24"/>
      <c r="D170" s="54" t="s">
        <v>193</v>
      </c>
      <c r="E170" s="55" t="s">
        <v>209</v>
      </c>
      <c r="F170" s="87"/>
      <c r="G170" s="73"/>
      <c r="H170" s="14"/>
      <c r="I170" s="73"/>
      <c r="J170" s="57"/>
      <c r="K170" s="14"/>
      <c r="L170" s="87"/>
    </row>
    <row r="171" spans="1:12" ht="12.75">
      <c r="A171" s="25"/>
      <c r="B171" s="26"/>
      <c r="C171" s="24"/>
      <c r="D171" s="54" t="s">
        <v>193</v>
      </c>
      <c r="E171" s="55" t="s">
        <v>197</v>
      </c>
      <c r="F171" s="87"/>
      <c r="G171" s="73"/>
      <c r="H171" s="14"/>
      <c r="I171" s="73"/>
      <c r="J171" s="14"/>
      <c r="K171" s="14"/>
      <c r="L171" s="87"/>
    </row>
    <row r="172" spans="1:12" ht="12.75">
      <c r="A172" s="25"/>
      <c r="B172" s="26"/>
      <c r="C172" s="27"/>
      <c r="D172" s="54" t="s">
        <v>194</v>
      </c>
      <c r="E172" s="55" t="s">
        <v>213</v>
      </c>
      <c r="F172" s="87"/>
      <c r="G172" s="73"/>
      <c r="H172" s="14"/>
      <c r="I172" s="73"/>
      <c r="J172" s="14"/>
      <c r="K172" s="14"/>
      <c r="L172" s="87"/>
    </row>
    <row r="173" spans="1:12" ht="24">
      <c r="A173" s="25"/>
      <c r="B173" s="26"/>
      <c r="C173" s="24"/>
      <c r="D173" s="54" t="s">
        <v>194</v>
      </c>
      <c r="E173" s="108" t="s">
        <v>215</v>
      </c>
      <c r="F173" s="87"/>
      <c r="G173" s="73"/>
      <c r="H173" s="14"/>
      <c r="I173" s="73"/>
      <c r="J173" s="14"/>
      <c r="K173" s="14"/>
      <c r="L173" s="87"/>
    </row>
    <row r="174" spans="1:12" ht="12.75">
      <c r="A174" s="25"/>
      <c r="B174" s="26"/>
      <c r="C174" s="24"/>
      <c r="D174" s="54" t="s">
        <v>194</v>
      </c>
      <c r="E174" s="55" t="s">
        <v>216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f>A167+1</f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f>SUM(K176:K182)</f>
        <v>169.79</v>
      </c>
      <c r="L175" s="88"/>
    </row>
    <row r="176" spans="1:12" ht="12.75">
      <c r="A176" s="25"/>
      <c r="B176" s="26"/>
      <c r="C176" s="24"/>
      <c r="D176" s="54" t="s">
        <v>193</v>
      </c>
      <c r="E176" s="55" t="s">
        <v>195</v>
      </c>
      <c r="F176" s="87"/>
      <c r="G176" s="73"/>
      <c r="H176" s="14"/>
      <c r="I176" s="73"/>
      <c r="J176" s="14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196</v>
      </c>
      <c r="F177" s="87" t="s">
        <v>536</v>
      </c>
      <c r="G177" s="73">
        <v>43936</v>
      </c>
      <c r="H177" s="14" t="s">
        <v>517</v>
      </c>
      <c r="I177" s="73">
        <v>43965</v>
      </c>
      <c r="J177" s="57" t="s">
        <v>502</v>
      </c>
      <c r="K177" s="14">
        <v>169.79</v>
      </c>
      <c r="L177" s="87" t="s">
        <v>537</v>
      </c>
    </row>
    <row r="178" spans="1:12" ht="12.75">
      <c r="A178" s="25"/>
      <c r="B178" s="26"/>
      <c r="C178" s="24"/>
      <c r="D178" s="54" t="s">
        <v>193</v>
      </c>
      <c r="E178" s="55" t="s">
        <v>209</v>
      </c>
      <c r="F178" s="87"/>
      <c r="G178" s="73"/>
      <c r="H178" s="14"/>
      <c r="I178" s="73"/>
      <c r="J178" s="57"/>
      <c r="K178" s="14"/>
      <c r="L178" s="87"/>
    </row>
    <row r="179" spans="1:12" ht="12.75">
      <c r="A179" s="25"/>
      <c r="B179" s="26"/>
      <c r="C179" s="24"/>
      <c r="D179" s="54" t="s">
        <v>193</v>
      </c>
      <c r="E179" s="55" t="s">
        <v>197</v>
      </c>
      <c r="F179" s="87"/>
      <c r="G179" s="73"/>
      <c r="H179" s="14"/>
      <c r="I179" s="73"/>
      <c r="J179" s="14"/>
      <c r="K179" s="14"/>
      <c r="L179" s="87"/>
    </row>
    <row r="180" spans="1:12" ht="12.75">
      <c r="A180" s="25"/>
      <c r="B180" s="26"/>
      <c r="C180" s="27"/>
      <c r="D180" s="54" t="s">
        <v>194</v>
      </c>
      <c r="E180" s="55" t="s">
        <v>213</v>
      </c>
      <c r="F180" s="87"/>
      <c r="G180" s="73"/>
      <c r="H180" s="14"/>
      <c r="I180" s="73"/>
      <c r="J180" s="14"/>
      <c r="K180" s="14"/>
      <c r="L180" s="87"/>
    </row>
    <row r="181" spans="1:12" ht="24">
      <c r="A181" s="25"/>
      <c r="B181" s="26"/>
      <c r="C181" s="24"/>
      <c r="D181" s="54" t="s">
        <v>194</v>
      </c>
      <c r="E181" s="108" t="s">
        <v>215</v>
      </c>
      <c r="F181" s="87"/>
      <c r="G181" s="73"/>
      <c r="H181" s="14"/>
      <c r="I181" s="73"/>
      <c r="J181" s="14"/>
      <c r="K181" s="14"/>
      <c r="L181" s="87"/>
    </row>
    <row r="182" spans="1:12" ht="12.75">
      <c r="A182" s="25"/>
      <c r="B182" s="26"/>
      <c r="C182" s="24"/>
      <c r="D182" s="54" t="s">
        <v>194</v>
      </c>
      <c r="E182" s="55" t="s">
        <v>216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f>A175+1</f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f>SUM(K184:K190)</f>
        <v>0</v>
      </c>
      <c r="L183" s="88"/>
    </row>
    <row r="184" spans="1:12" ht="12.75">
      <c r="A184" s="25"/>
      <c r="B184" s="26"/>
      <c r="C184" s="24"/>
      <c r="D184" s="54" t="s">
        <v>193</v>
      </c>
      <c r="E184" s="55" t="s">
        <v>195</v>
      </c>
      <c r="F184" s="87"/>
      <c r="G184" s="73"/>
      <c r="H184" s="14"/>
      <c r="I184" s="73"/>
      <c r="J184" s="14"/>
      <c r="K184" s="14"/>
      <c r="L184" s="87"/>
    </row>
    <row r="185" spans="1:12" ht="12.75">
      <c r="A185" s="25"/>
      <c r="B185" s="26"/>
      <c r="C185" s="24"/>
      <c r="D185" s="54" t="s">
        <v>193</v>
      </c>
      <c r="E185" s="55" t="s">
        <v>196</v>
      </c>
      <c r="F185" s="87"/>
      <c r="G185" s="73"/>
      <c r="H185" s="14"/>
      <c r="I185" s="73"/>
      <c r="J185" s="57"/>
      <c r="K185" s="14"/>
      <c r="L185" s="87"/>
    </row>
    <row r="186" spans="1:12" ht="12.75">
      <c r="A186" s="25"/>
      <c r="B186" s="26"/>
      <c r="C186" s="24"/>
      <c r="D186" s="54" t="s">
        <v>193</v>
      </c>
      <c r="E186" s="55" t="s">
        <v>209</v>
      </c>
      <c r="F186" s="87"/>
      <c r="G186" s="73"/>
      <c r="H186" s="14"/>
      <c r="I186" s="73"/>
      <c r="J186" s="57"/>
      <c r="K186" s="14"/>
      <c r="L186" s="87"/>
    </row>
    <row r="187" spans="1:12" ht="12.75">
      <c r="A187" s="25"/>
      <c r="B187" s="26"/>
      <c r="C187" s="24"/>
      <c r="D187" s="54" t="s">
        <v>193</v>
      </c>
      <c r="E187" s="55" t="s">
        <v>197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5"/>
      <c r="B188" s="26"/>
      <c r="C188" s="27"/>
      <c r="D188" s="54" t="s">
        <v>194</v>
      </c>
      <c r="E188" s="55" t="s">
        <v>213</v>
      </c>
      <c r="F188" s="87"/>
      <c r="G188" s="73"/>
      <c r="H188" s="14"/>
      <c r="I188" s="73"/>
      <c r="J188" s="14"/>
      <c r="K188" s="14"/>
      <c r="L188" s="87"/>
    </row>
    <row r="189" spans="1:12" ht="24">
      <c r="A189" s="25"/>
      <c r="B189" s="26"/>
      <c r="C189" s="24"/>
      <c r="D189" s="54" t="s">
        <v>194</v>
      </c>
      <c r="E189" s="108" t="s">
        <v>215</v>
      </c>
      <c r="F189" s="87"/>
      <c r="G189" s="73"/>
      <c r="H189" s="14"/>
      <c r="I189" s="73"/>
      <c r="J189" s="14"/>
      <c r="K189" s="14"/>
      <c r="L189" s="87"/>
    </row>
    <row r="190" spans="1:12" ht="12.75">
      <c r="A190" s="25"/>
      <c r="B190" s="26"/>
      <c r="C190" s="24"/>
      <c r="D190" s="54" t="s">
        <v>194</v>
      </c>
      <c r="E190" s="55" t="s">
        <v>216</v>
      </c>
      <c r="F190" s="87"/>
      <c r="G190" s="73"/>
      <c r="H190" s="14"/>
      <c r="I190" s="73"/>
      <c r="J190" s="14"/>
      <c r="K190" s="14"/>
      <c r="L190" s="87"/>
    </row>
    <row r="191" spans="1:12" ht="12.75">
      <c r="A191" s="156" t="s">
        <v>204</v>
      </c>
      <c r="B191" s="156"/>
      <c r="C191" s="156"/>
      <c r="D191" s="29"/>
      <c r="E191" s="29"/>
      <c r="F191" s="90"/>
      <c r="G191" s="74"/>
      <c r="H191" s="29"/>
      <c r="I191" s="74"/>
      <c r="J191" s="29"/>
      <c r="K191" s="29">
        <f>SUM(K15+K23+K31+K39+K47+K55+K63+K71+K79+K87+K95+K103+K111+K119+K127+K135+K143+K151+K159+K167+K175+K183)</f>
        <v>15169.460000000001</v>
      </c>
      <c r="L191" s="90"/>
    </row>
    <row r="192" spans="1:12" ht="12.75">
      <c r="A192" s="157"/>
      <c r="B192" s="158"/>
      <c r="C192" s="159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>
      <c r="A193" s="153" t="s">
        <v>214</v>
      </c>
      <c r="B193" s="154"/>
      <c r="C193" s="155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f>A183+1</f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f>SUM(K195:K201)</f>
        <v>2674.42</v>
      </c>
      <c r="L194" s="88"/>
    </row>
    <row r="195" spans="1:12" ht="12.75">
      <c r="A195" s="25"/>
      <c r="B195" s="26"/>
      <c r="C195" s="24"/>
      <c r="D195" s="54" t="s">
        <v>193</v>
      </c>
      <c r="E195" s="55" t="s">
        <v>195</v>
      </c>
      <c r="F195" s="87"/>
      <c r="G195" s="73"/>
      <c r="H195" s="14"/>
      <c r="I195" s="73"/>
      <c r="J195" s="14"/>
      <c r="K195" s="14"/>
      <c r="L195" s="87"/>
    </row>
    <row r="196" spans="1:12" ht="24">
      <c r="A196" s="25"/>
      <c r="B196" s="26"/>
      <c r="C196" s="24"/>
      <c r="D196" s="54" t="s">
        <v>193</v>
      </c>
      <c r="E196" s="55" t="s">
        <v>196</v>
      </c>
      <c r="F196" s="116" t="s">
        <v>539</v>
      </c>
      <c r="G196" s="114" t="s">
        <v>538</v>
      </c>
      <c r="H196" s="115" t="s">
        <v>520</v>
      </c>
      <c r="I196" s="114" t="s">
        <v>525</v>
      </c>
      <c r="J196" s="118" t="s">
        <v>526</v>
      </c>
      <c r="K196" s="14">
        <v>2674.42</v>
      </c>
      <c r="L196" s="116" t="s">
        <v>540</v>
      </c>
    </row>
    <row r="197" spans="1:12" ht="12.75">
      <c r="A197" s="25"/>
      <c r="B197" s="26"/>
      <c r="C197" s="24"/>
      <c r="D197" s="54" t="s">
        <v>193</v>
      </c>
      <c r="E197" s="55" t="s">
        <v>209</v>
      </c>
      <c r="F197" s="87"/>
      <c r="G197" s="73"/>
      <c r="H197" s="14"/>
      <c r="I197" s="73"/>
      <c r="J197" s="57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197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/>
      <c r="B199" s="26"/>
      <c r="C199" s="27"/>
      <c r="D199" s="54" t="s">
        <v>194</v>
      </c>
      <c r="E199" s="55" t="s">
        <v>213</v>
      </c>
      <c r="F199" s="87"/>
      <c r="G199" s="73"/>
      <c r="H199" s="14"/>
      <c r="I199" s="73"/>
      <c r="J199" s="14"/>
      <c r="K199" s="14"/>
      <c r="L199" s="87"/>
    </row>
    <row r="200" spans="1:12" ht="24">
      <c r="A200" s="25"/>
      <c r="B200" s="26"/>
      <c r="C200" s="24"/>
      <c r="D200" s="54" t="s">
        <v>194</v>
      </c>
      <c r="E200" s="108" t="s">
        <v>215</v>
      </c>
      <c r="F200" s="87"/>
      <c r="G200" s="73"/>
      <c r="H200" s="14"/>
      <c r="I200" s="73"/>
      <c r="J200" s="14"/>
      <c r="K200" s="14"/>
      <c r="L200" s="87"/>
    </row>
    <row r="201" spans="1:12" ht="12.75">
      <c r="A201" s="25"/>
      <c r="B201" s="26"/>
      <c r="C201" s="24"/>
      <c r="D201" s="54" t="s">
        <v>194</v>
      </c>
      <c r="E201" s="55" t="s">
        <v>216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>
        <f>A194+1</f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f>SUM(K203:K209)</f>
        <v>152.35</v>
      </c>
      <c r="L202" s="88"/>
    </row>
    <row r="203" spans="1:12" ht="12.75">
      <c r="A203" s="25"/>
      <c r="B203" s="26"/>
      <c r="C203" s="24"/>
      <c r="D203" s="54" t="s">
        <v>193</v>
      </c>
      <c r="E203" s="55" t="s">
        <v>195</v>
      </c>
      <c r="F203" s="87"/>
      <c r="G203" s="73"/>
      <c r="H203" s="14"/>
      <c r="I203" s="73"/>
      <c r="J203" s="14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196</v>
      </c>
      <c r="F204" s="87" t="s">
        <v>541</v>
      </c>
      <c r="G204" s="73">
        <v>43899</v>
      </c>
      <c r="H204" s="14" t="s">
        <v>507</v>
      </c>
      <c r="I204" s="73">
        <v>43935</v>
      </c>
      <c r="J204" s="57" t="s">
        <v>533</v>
      </c>
      <c r="K204" s="14">
        <v>152.35</v>
      </c>
      <c r="L204" s="87" t="s">
        <v>241</v>
      </c>
    </row>
    <row r="205" spans="1:12" ht="12.75">
      <c r="A205" s="25"/>
      <c r="B205" s="26"/>
      <c r="C205" s="24"/>
      <c r="D205" s="54" t="s">
        <v>193</v>
      </c>
      <c r="E205" s="55" t="s">
        <v>209</v>
      </c>
      <c r="F205" s="87"/>
      <c r="G205" s="73"/>
      <c r="H205" s="14"/>
      <c r="I205" s="73"/>
      <c r="J205" s="57"/>
      <c r="K205" s="14"/>
      <c r="L205" s="87"/>
    </row>
    <row r="206" spans="1:12" ht="12.75">
      <c r="A206" s="25"/>
      <c r="B206" s="26"/>
      <c r="C206" s="24"/>
      <c r="D206" s="54" t="s">
        <v>193</v>
      </c>
      <c r="E206" s="55" t="s">
        <v>197</v>
      </c>
      <c r="F206" s="87"/>
      <c r="G206" s="73"/>
      <c r="H206" s="14"/>
      <c r="I206" s="73"/>
      <c r="J206" s="14"/>
      <c r="K206" s="14"/>
      <c r="L206" s="87"/>
    </row>
    <row r="207" spans="1:12" ht="12.75">
      <c r="A207" s="25"/>
      <c r="B207" s="26"/>
      <c r="C207" s="27"/>
      <c r="D207" s="54" t="s">
        <v>194</v>
      </c>
      <c r="E207" s="55" t="s">
        <v>213</v>
      </c>
      <c r="F207" s="87"/>
      <c r="G207" s="73"/>
      <c r="H207" s="14"/>
      <c r="I207" s="73"/>
      <c r="J207" s="14"/>
      <c r="K207" s="14"/>
      <c r="L207" s="87"/>
    </row>
    <row r="208" spans="1:12" ht="24">
      <c r="A208" s="25"/>
      <c r="B208" s="26"/>
      <c r="C208" s="24"/>
      <c r="D208" s="54" t="s">
        <v>194</v>
      </c>
      <c r="E208" s="108" t="s">
        <v>215</v>
      </c>
      <c r="F208" s="87"/>
      <c r="G208" s="73"/>
      <c r="H208" s="14"/>
      <c r="I208" s="73"/>
      <c r="J208" s="14"/>
      <c r="K208" s="14"/>
      <c r="L208" s="87"/>
    </row>
    <row r="209" spans="1:12" ht="12.75">
      <c r="A209" s="25"/>
      <c r="B209" s="26"/>
      <c r="C209" s="24"/>
      <c r="D209" s="54" t="s">
        <v>194</v>
      </c>
      <c r="E209" s="55" t="s">
        <v>216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f>A202+1</f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f>SUM(K211:K217)</f>
        <v>0</v>
      </c>
      <c r="L210" s="88"/>
    </row>
    <row r="211" spans="1:12" ht="12.75">
      <c r="A211" s="25"/>
      <c r="B211" s="26"/>
      <c r="C211" s="24"/>
      <c r="D211" s="54" t="s">
        <v>193</v>
      </c>
      <c r="E211" s="55" t="s">
        <v>195</v>
      </c>
      <c r="F211" s="87"/>
      <c r="G211" s="73"/>
      <c r="H211" s="14"/>
      <c r="I211" s="73"/>
      <c r="J211" s="14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196</v>
      </c>
      <c r="F212" s="87"/>
      <c r="G212" s="73"/>
      <c r="H212" s="99"/>
      <c r="I212" s="73"/>
      <c r="J212" s="87"/>
      <c r="K212" s="14"/>
      <c r="L212" s="87"/>
    </row>
    <row r="213" spans="1:12" ht="12.75">
      <c r="A213" s="25"/>
      <c r="B213" s="26"/>
      <c r="C213" s="24"/>
      <c r="D213" s="54" t="s">
        <v>193</v>
      </c>
      <c r="E213" s="55" t="s">
        <v>209</v>
      </c>
      <c r="F213" s="87"/>
      <c r="G213" s="73"/>
      <c r="H213" s="14"/>
      <c r="I213" s="73"/>
      <c r="J213" s="57"/>
      <c r="K213" s="14"/>
      <c r="L213" s="87"/>
    </row>
    <row r="214" spans="1:12" ht="12.75">
      <c r="A214" s="25"/>
      <c r="B214" s="26"/>
      <c r="C214" s="24"/>
      <c r="D214" s="54" t="s">
        <v>193</v>
      </c>
      <c r="E214" s="55" t="s">
        <v>197</v>
      </c>
      <c r="F214" s="87"/>
      <c r="G214" s="73"/>
      <c r="H214" s="14"/>
      <c r="I214" s="73"/>
      <c r="J214" s="14"/>
      <c r="K214" s="14"/>
      <c r="L214" s="87"/>
    </row>
    <row r="215" spans="1:12" ht="12.75">
      <c r="A215" s="25"/>
      <c r="B215" s="26"/>
      <c r="C215" s="27"/>
      <c r="D215" s="54" t="s">
        <v>194</v>
      </c>
      <c r="E215" s="55" t="s">
        <v>213</v>
      </c>
      <c r="F215" s="87"/>
      <c r="G215" s="73"/>
      <c r="H215" s="14"/>
      <c r="I215" s="73"/>
      <c r="J215" s="14"/>
      <c r="K215" s="14"/>
      <c r="L215" s="87"/>
    </row>
    <row r="216" spans="1:12" ht="24">
      <c r="A216" s="25"/>
      <c r="B216" s="26"/>
      <c r="C216" s="24"/>
      <c r="D216" s="54" t="s">
        <v>194</v>
      </c>
      <c r="E216" s="108" t="s">
        <v>215</v>
      </c>
      <c r="F216" s="87"/>
      <c r="G216" s="73"/>
      <c r="H216" s="14"/>
      <c r="I216" s="73"/>
      <c r="J216" s="14"/>
      <c r="K216" s="14"/>
      <c r="L216" s="87"/>
    </row>
    <row r="217" spans="1:12" ht="12.75">
      <c r="A217" s="25"/>
      <c r="B217" s="26"/>
      <c r="C217" s="24"/>
      <c r="D217" s="54" t="s">
        <v>194</v>
      </c>
      <c r="E217" s="55" t="s">
        <v>216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f>A210+1</f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f>SUM(K219:K225)</f>
        <v>152.35</v>
      </c>
      <c r="L218" s="88"/>
    </row>
    <row r="219" spans="1:12" ht="12.75">
      <c r="A219" s="25"/>
      <c r="B219" s="26"/>
      <c r="C219" s="24"/>
      <c r="D219" s="54" t="s">
        <v>193</v>
      </c>
      <c r="E219" s="55" t="s">
        <v>195</v>
      </c>
      <c r="F219" s="87" t="s">
        <v>542</v>
      </c>
      <c r="G219" s="73">
        <v>43906</v>
      </c>
      <c r="H219" s="14" t="s">
        <v>507</v>
      </c>
      <c r="I219" s="73">
        <v>43935</v>
      </c>
      <c r="J219" s="14" t="s">
        <v>533</v>
      </c>
      <c r="K219" s="14">
        <v>152.35</v>
      </c>
      <c r="L219" s="87" t="s">
        <v>543</v>
      </c>
    </row>
    <row r="220" spans="1:12" ht="12.75">
      <c r="A220" s="25"/>
      <c r="B220" s="26"/>
      <c r="C220" s="24"/>
      <c r="D220" s="54" t="s">
        <v>193</v>
      </c>
      <c r="E220" s="55" t="s">
        <v>196</v>
      </c>
      <c r="F220" s="87"/>
      <c r="G220" s="73"/>
      <c r="H220" s="99"/>
      <c r="I220" s="73"/>
      <c r="J220" s="87"/>
      <c r="K220" s="14"/>
      <c r="L220" s="87"/>
    </row>
    <row r="221" spans="1:12" ht="12.75">
      <c r="A221" s="25"/>
      <c r="B221" s="26"/>
      <c r="C221" s="24"/>
      <c r="D221" s="54" t="s">
        <v>193</v>
      </c>
      <c r="E221" s="55" t="s">
        <v>209</v>
      </c>
      <c r="F221" s="87"/>
      <c r="G221" s="73"/>
      <c r="H221" s="14"/>
      <c r="I221" s="73"/>
      <c r="J221" s="57"/>
      <c r="K221" s="14"/>
      <c r="L221" s="87"/>
    </row>
    <row r="222" spans="1:12" ht="12.75">
      <c r="A222" s="25"/>
      <c r="B222" s="26"/>
      <c r="C222" s="24"/>
      <c r="D222" s="54" t="s">
        <v>193</v>
      </c>
      <c r="E222" s="55" t="s">
        <v>197</v>
      </c>
      <c r="F222" s="87"/>
      <c r="G222" s="73"/>
      <c r="H222" s="14"/>
      <c r="I222" s="73"/>
      <c r="J222" s="14"/>
      <c r="K222" s="14"/>
      <c r="L222" s="87"/>
    </row>
    <row r="223" spans="1:12" ht="12.75">
      <c r="A223" s="25"/>
      <c r="B223" s="26"/>
      <c r="C223" s="27"/>
      <c r="D223" s="54" t="s">
        <v>194</v>
      </c>
      <c r="E223" s="55" t="s">
        <v>213</v>
      </c>
      <c r="F223" s="87"/>
      <c r="G223" s="73"/>
      <c r="H223" s="14"/>
      <c r="I223" s="73"/>
      <c r="J223" s="14"/>
      <c r="K223" s="14"/>
      <c r="L223" s="87"/>
    </row>
    <row r="224" spans="1:12" ht="24">
      <c r="A224" s="25"/>
      <c r="B224" s="26"/>
      <c r="C224" s="24"/>
      <c r="D224" s="54" t="s">
        <v>194</v>
      </c>
      <c r="E224" s="108" t="s">
        <v>215</v>
      </c>
      <c r="F224" s="87"/>
      <c r="G224" s="73"/>
      <c r="H224" s="14"/>
      <c r="I224" s="73"/>
      <c r="J224" s="14"/>
      <c r="K224" s="14"/>
      <c r="L224" s="87"/>
    </row>
    <row r="225" spans="1:12" ht="12.75">
      <c r="A225" s="25"/>
      <c r="B225" s="26"/>
      <c r="C225" s="24"/>
      <c r="D225" s="54" t="s">
        <v>194</v>
      </c>
      <c r="E225" s="55" t="s">
        <v>216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f>A218+1</f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f>SUM(K227:K233)</f>
        <v>0</v>
      </c>
      <c r="L226" s="88"/>
    </row>
    <row r="227" spans="1:12" ht="12.75">
      <c r="A227" s="25"/>
      <c r="B227" s="26"/>
      <c r="C227" s="24"/>
      <c r="D227" s="54" t="s">
        <v>193</v>
      </c>
      <c r="E227" s="55" t="s">
        <v>195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196</v>
      </c>
      <c r="F228" s="87"/>
      <c r="G228" s="73"/>
      <c r="H228" s="99"/>
      <c r="I228" s="73"/>
      <c r="J228" s="87"/>
      <c r="K228" s="14"/>
      <c r="L228" s="87"/>
    </row>
    <row r="229" spans="1:12" ht="12.75">
      <c r="A229" s="25"/>
      <c r="B229" s="26"/>
      <c r="C229" s="24"/>
      <c r="D229" s="54" t="s">
        <v>193</v>
      </c>
      <c r="E229" s="55" t="s">
        <v>209</v>
      </c>
      <c r="F229" s="87"/>
      <c r="G229" s="73"/>
      <c r="H229" s="14"/>
      <c r="I229" s="73"/>
      <c r="J229" s="57"/>
      <c r="K229" s="14"/>
      <c r="L229" s="87"/>
    </row>
    <row r="230" spans="1:12" ht="12.75">
      <c r="A230" s="25"/>
      <c r="B230" s="26"/>
      <c r="C230" s="24"/>
      <c r="D230" s="54" t="s">
        <v>193</v>
      </c>
      <c r="E230" s="55" t="s">
        <v>197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/>
      <c r="B231" s="26"/>
      <c r="C231" s="27"/>
      <c r="D231" s="54" t="s">
        <v>194</v>
      </c>
      <c r="E231" s="55" t="s">
        <v>213</v>
      </c>
      <c r="F231" s="87"/>
      <c r="G231" s="73"/>
      <c r="H231" s="14"/>
      <c r="I231" s="73"/>
      <c r="J231" s="14"/>
      <c r="K231" s="14"/>
      <c r="L231" s="87"/>
    </row>
    <row r="232" spans="1:12" ht="24">
      <c r="A232" s="25"/>
      <c r="B232" s="26"/>
      <c r="C232" s="24"/>
      <c r="D232" s="54" t="s">
        <v>194</v>
      </c>
      <c r="E232" s="108" t="s">
        <v>215</v>
      </c>
      <c r="F232" s="87"/>
      <c r="G232" s="73"/>
      <c r="H232" s="14"/>
      <c r="I232" s="73"/>
      <c r="J232" s="14"/>
      <c r="K232" s="14"/>
      <c r="L232" s="87"/>
    </row>
    <row r="233" spans="1:12" ht="12.75">
      <c r="A233" s="25"/>
      <c r="B233" s="26"/>
      <c r="C233" s="24"/>
      <c r="D233" s="54" t="s">
        <v>194</v>
      </c>
      <c r="E233" s="55" t="s">
        <v>216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f>A226+1</f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f>SUM(K235:K241)</f>
        <v>0</v>
      </c>
      <c r="L234" s="88"/>
    </row>
    <row r="235" spans="1:12" ht="12.75">
      <c r="A235" s="25"/>
      <c r="B235" s="26"/>
      <c r="C235" s="24"/>
      <c r="D235" s="54" t="s">
        <v>193</v>
      </c>
      <c r="E235" s="55" t="s">
        <v>195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196</v>
      </c>
      <c r="F236" s="87"/>
      <c r="G236" s="73"/>
      <c r="H236" s="99"/>
      <c r="I236" s="73"/>
      <c r="J236" s="87"/>
      <c r="K236" s="14"/>
      <c r="L236" s="87"/>
    </row>
    <row r="237" spans="1:12" ht="12.75">
      <c r="A237" s="25"/>
      <c r="B237" s="26"/>
      <c r="C237" s="24"/>
      <c r="D237" s="54" t="s">
        <v>193</v>
      </c>
      <c r="E237" s="55" t="s">
        <v>209</v>
      </c>
      <c r="F237" s="87"/>
      <c r="G237" s="73"/>
      <c r="H237" s="14"/>
      <c r="I237" s="73"/>
      <c r="J237" s="57"/>
      <c r="K237" s="14"/>
      <c r="L237" s="87"/>
    </row>
    <row r="238" spans="1:12" ht="12.75">
      <c r="A238" s="25"/>
      <c r="B238" s="26"/>
      <c r="C238" s="24"/>
      <c r="D238" s="54" t="s">
        <v>193</v>
      </c>
      <c r="E238" s="55" t="s">
        <v>197</v>
      </c>
      <c r="F238" s="87"/>
      <c r="G238" s="73"/>
      <c r="H238" s="14"/>
      <c r="I238" s="73"/>
      <c r="J238" s="57"/>
      <c r="K238" s="14"/>
      <c r="L238" s="87"/>
    </row>
    <row r="239" spans="1:12" ht="12.75">
      <c r="A239" s="25"/>
      <c r="B239" s="26"/>
      <c r="C239" s="27"/>
      <c r="D239" s="54" t="s">
        <v>194</v>
      </c>
      <c r="E239" s="55" t="s">
        <v>213</v>
      </c>
      <c r="F239" s="87"/>
      <c r="G239" s="73"/>
      <c r="H239" s="14"/>
      <c r="I239" s="73"/>
      <c r="J239" s="14"/>
      <c r="K239" s="14"/>
      <c r="L239" s="87"/>
    </row>
    <row r="240" spans="1:12" ht="24">
      <c r="A240" s="25"/>
      <c r="B240" s="26"/>
      <c r="C240" s="24"/>
      <c r="D240" s="54" t="s">
        <v>194</v>
      </c>
      <c r="E240" s="108" t="s">
        <v>215</v>
      </c>
      <c r="F240" s="87"/>
      <c r="G240" s="73"/>
      <c r="H240" s="14"/>
      <c r="I240" s="73"/>
      <c r="J240" s="14"/>
      <c r="K240" s="14"/>
      <c r="L240" s="87"/>
    </row>
    <row r="241" spans="1:12" ht="12.75">
      <c r="A241" s="25"/>
      <c r="B241" s="26"/>
      <c r="C241" s="24"/>
      <c r="D241" s="54" t="s">
        <v>194</v>
      </c>
      <c r="E241" s="55" t="s">
        <v>216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f>A234+1</f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f>SUM(K243:K249)</f>
        <v>0</v>
      </c>
      <c r="L242" s="88"/>
    </row>
    <row r="243" spans="1:12" ht="12.75">
      <c r="A243" s="25"/>
      <c r="B243" s="26"/>
      <c r="C243" s="24"/>
      <c r="D243" s="54" t="s">
        <v>193</v>
      </c>
      <c r="E243" s="55" t="s">
        <v>195</v>
      </c>
      <c r="F243" s="73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196</v>
      </c>
      <c r="F244" s="87"/>
      <c r="G244" s="73"/>
      <c r="H244" s="99"/>
      <c r="I244" s="73"/>
      <c r="J244" s="87"/>
      <c r="K244" s="14"/>
      <c r="L244" s="87"/>
    </row>
    <row r="245" spans="1:12" ht="12.75">
      <c r="A245" s="25"/>
      <c r="B245" s="26"/>
      <c r="C245" s="24"/>
      <c r="D245" s="54" t="s">
        <v>193</v>
      </c>
      <c r="E245" s="55" t="s">
        <v>209</v>
      </c>
      <c r="F245" s="87"/>
      <c r="G245" s="73"/>
      <c r="H245" s="14"/>
      <c r="I245" s="73"/>
      <c r="J245" s="57"/>
      <c r="K245" s="14"/>
      <c r="L245" s="87"/>
    </row>
    <row r="246" spans="1:12" ht="12.75">
      <c r="A246" s="25"/>
      <c r="B246" s="26"/>
      <c r="C246" s="24"/>
      <c r="D246" s="54" t="s">
        <v>193</v>
      </c>
      <c r="E246" s="55" t="s">
        <v>197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/>
      <c r="B247" s="26"/>
      <c r="C247" s="27"/>
      <c r="D247" s="54" t="s">
        <v>194</v>
      </c>
      <c r="E247" s="55" t="s">
        <v>213</v>
      </c>
      <c r="F247" s="87"/>
      <c r="G247" s="73"/>
      <c r="H247" s="14"/>
      <c r="I247" s="73"/>
      <c r="J247" s="14"/>
      <c r="K247" s="14"/>
      <c r="L247" s="87"/>
    </row>
    <row r="248" spans="1:12" ht="24">
      <c r="A248" s="25"/>
      <c r="B248" s="26"/>
      <c r="C248" s="24"/>
      <c r="D248" s="54" t="s">
        <v>194</v>
      </c>
      <c r="E248" s="108" t="s">
        <v>215</v>
      </c>
      <c r="F248" s="87"/>
      <c r="G248" s="73"/>
      <c r="H248" s="14"/>
      <c r="I248" s="73"/>
      <c r="J248" s="14"/>
      <c r="K248" s="14"/>
      <c r="L248" s="87"/>
    </row>
    <row r="249" spans="1:12" ht="12.75">
      <c r="A249" s="25"/>
      <c r="B249" s="26"/>
      <c r="C249" s="24"/>
      <c r="D249" s="54" t="s">
        <v>194</v>
      </c>
      <c r="E249" s="55" t="s">
        <v>216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>
        <f>A242+1</f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f>SUM(K251:K257)</f>
        <v>0</v>
      </c>
      <c r="L250" s="88"/>
    </row>
    <row r="251" spans="1:12" ht="12.75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196</v>
      </c>
      <c r="F252" s="87"/>
      <c r="G252" s="73"/>
      <c r="H252" s="99"/>
      <c r="I252" s="73"/>
      <c r="J252" s="87"/>
      <c r="K252" s="14"/>
      <c r="L252" s="87"/>
    </row>
    <row r="253" spans="1:12" ht="12.75">
      <c r="A253" s="25"/>
      <c r="B253" s="26"/>
      <c r="C253" s="24"/>
      <c r="D253" s="54" t="s">
        <v>193</v>
      </c>
      <c r="E253" s="55" t="s">
        <v>209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/>
      <c r="B255" s="26"/>
      <c r="C255" s="27"/>
      <c r="D255" s="54" t="s">
        <v>194</v>
      </c>
      <c r="E255" s="55" t="s">
        <v>213</v>
      </c>
      <c r="F255" s="87"/>
      <c r="G255" s="73"/>
      <c r="H255" s="14"/>
      <c r="I255" s="73"/>
      <c r="J255" s="14"/>
      <c r="K255" s="14"/>
      <c r="L255" s="87"/>
    </row>
    <row r="256" spans="1:12" ht="24">
      <c r="A256" s="25"/>
      <c r="B256" s="26"/>
      <c r="C256" s="24"/>
      <c r="D256" s="54" t="s">
        <v>194</v>
      </c>
      <c r="E256" s="108" t="s">
        <v>215</v>
      </c>
      <c r="F256" s="87"/>
      <c r="G256" s="73"/>
      <c r="H256" s="14"/>
      <c r="I256" s="73"/>
      <c r="J256" s="14"/>
      <c r="K256" s="14"/>
      <c r="L256" s="87"/>
    </row>
    <row r="257" spans="1:12" ht="12.75">
      <c r="A257" s="25"/>
      <c r="B257" s="26"/>
      <c r="C257" s="24"/>
      <c r="D257" s="54" t="s">
        <v>194</v>
      </c>
      <c r="E257" s="55" t="s">
        <v>216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f>A250+1</f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f>SUM(K259:K265)</f>
        <v>0</v>
      </c>
      <c r="L258" s="88"/>
    </row>
    <row r="259" spans="1:12" ht="12.75">
      <c r="A259" s="25"/>
      <c r="B259" s="26"/>
      <c r="C259" s="2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196</v>
      </c>
      <c r="F260" s="87"/>
      <c r="G260" s="73"/>
      <c r="H260" s="99"/>
      <c r="I260" s="73"/>
      <c r="J260" s="87"/>
      <c r="K260" s="14"/>
      <c r="L260" s="87"/>
    </row>
    <row r="261" spans="1:12" ht="12.75">
      <c r="A261" s="25"/>
      <c r="B261" s="26"/>
      <c r="C261" s="24"/>
      <c r="D261" s="54" t="s">
        <v>193</v>
      </c>
      <c r="E261" s="55" t="s">
        <v>209</v>
      </c>
      <c r="F261" s="87"/>
      <c r="G261" s="73"/>
      <c r="H261" s="14"/>
      <c r="I261" s="73"/>
      <c r="J261" s="57"/>
      <c r="K261" s="14"/>
      <c r="L261" s="87"/>
    </row>
    <row r="262" spans="1:12" ht="12.75">
      <c r="A262" s="25"/>
      <c r="B262" s="26"/>
      <c r="C262" s="24"/>
      <c r="D262" s="54" t="s">
        <v>193</v>
      </c>
      <c r="E262" s="55" t="s">
        <v>197</v>
      </c>
      <c r="F262" s="87"/>
      <c r="G262" s="73"/>
      <c r="H262" s="14"/>
      <c r="I262" s="73"/>
      <c r="J262" s="14"/>
      <c r="K262" s="14"/>
      <c r="L262" s="87"/>
    </row>
    <row r="263" spans="1:12" ht="12.75">
      <c r="A263" s="25"/>
      <c r="B263" s="26"/>
      <c r="C263" s="27"/>
      <c r="D263" s="54" t="s">
        <v>194</v>
      </c>
      <c r="E263" s="55" t="s">
        <v>213</v>
      </c>
      <c r="F263" s="87"/>
      <c r="G263" s="73"/>
      <c r="H263" s="14"/>
      <c r="I263" s="73"/>
      <c r="J263" s="14"/>
      <c r="K263" s="14"/>
      <c r="L263" s="87"/>
    </row>
    <row r="264" spans="1:12" ht="24">
      <c r="A264" s="25"/>
      <c r="B264" s="26"/>
      <c r="C264" s="24"/>
      <c r="D264" s="54" t="s">
        <v>194</v>
      </c>
      <c r="E264" s="108" t="s">
        <v>215</v>
      </c>
      <c r="F264" s="87"/>
      <c r="G264" s="73"/>
      <c r="H264" s="14"/>
      <c r="I264" s="73"/>
      <c r="J264" s="14"/>
      <c r="K264" s="14"/>
      <c r="L264" s="87"/>
    </row>
    <row r="265" spans="1:12" ht="12.75">
      <c r="A265" s="25"/>
      <c r="B265" s="26"/>
      <c r="C265" s="24"/>
      <c r="D265" s="54" t="s">
        <v>194</v>
      </c>
      <c r="E265" s="55" t="s">
        <v>216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f>A258+1</f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f>SUM(K267:K273)</f>
        <v>0</v>
      </c>
      <c r="L266" s="88"/>
    </row>
    <row r="267" spans="1:12" ht="12.75">
      <c r="A267" s="25"/>
      <c r="B267" s="26"/>
      <c r="C267" s="24"/>
      <c r="D267" s="54" t="s">
        <v>193</v>
      </c>
      <c r="E267" s="55" t="s">
        <v>195</v>
      </c>
      <c r="F267" s="87"/>
      <c r="G267" s="73"/>
      <c r="H267" s="57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196</v>
      </c>
      <c r="F268" s="87"/>
      <c r="G268" s="73"/>
      <c r="H268" s="99"/>
      <c r="I268" s="73"/>
      <c r="J268" s="87"/>
      <c r="K268" s="14"/>
      <c r="L268" s="87"/>
    </row>
    <row r="269" spans="1:12" ht="12.75">
      <c r="A269" s="25"/>
      <c r="B269" s="26"/>
      <c r="C269" s="24"/>
      <c r="D269" s="54" t="s">
        <v>193</v>
      </c>
      <c r="E269" s="55" t="s">
        <v>209</v>
      </c>
      <c r="F269" s="87"/>
      <c r="G269" s="73"/>
      <c r="H269" s="14"/>
      <c r="I269" s="73"/>
      <c r="J269" s="57"/>
      <c r="K269" s="14"/>
      <c r="L269" s="87"/>
    </row>
    <row r="270" spans="1:12" ht="12.75">
      <c r="A270" s="25"/>
      <c r="B270" s="26"/>
      <c r="C270" s="2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/>
      <c r="B271" s="26"/>
      <c r="C271" s="27"/>
      <c r="D271" s="54" t="s">
        <v>194</v>
      </c>
      <c r="E271" s="55" t="s">
        <v>213</v>
      </c>
      <c r="F271" s="87"/>
      <c r="G271" s="73"/>
      <c r="H271" s="14"/>
      <c r="I271" s="73"/>
      <c r="J271" s="14"/>
      <c r="K271" s="14"/>
      <c r="L271" s="87"/>
    </row>
    <row r="272" spans="1:12" ht="24">
      <c r="A272" s="25"/>
      <c r="B272" s="26"/>
      <c r="C272" s="24"/>
      <c r="D272" s="54" t="s">
        <v>194</v>
      </c>
      <c r="E272" s="108" t="s">
        <v>215</v>
      </c>
      <c r="F272" s="87"/>
      <c r="G272" s="73"/>
      <c r="H272" s="14"/>
      <c r="I272" s="73"/>
      <c r="J272" s="14"/>
      <c r="K272" s="14"/>
      <c r="L272" s="87"/>
    </row>
    <row r="273" spans="1:12" ht="12.75">
      <c r="A273" s="25"/>
      <c r="B273" s="26"/>
      <c r="C273" s="24"/>
      <c r="D273" s="54" t="s">
        <v>194</v>
      </c>
      <c r="E273" s="55" t="s">
        <v>216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f>A266+1</f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f>SUM(K275:K281)</f>
        <v>0</v>
      </c>
      <c r="L274" s="88"/>
    </row>
    <row r="275" spans="1:12" ht="12.75">
      <c r="A275" s="25"/>
      <c r="B275" s="26"/>
      <c r="C275" s="24"/>
      <c r="D275" s="54" t="s">
        <v>193</v>
      </c>
      <c r="E275" s="55" t="s">
        <v>195</v>
      </c>
      <c r="F275" s="87"/>
      <c r="G275" s="73"/>
      <c r="H275" s="57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196</v>
      </c>
      <c r="F276" s="87"/>
      <c r="G276" s="73"/>
      <c r="H276" s="99"/>
      <c r="I276" s="73"/>
      <c r="J276" s="87"/>
      <c r="K276" s="14"/>
      <c r="L276" s="87"/>
    </row>
    <row r="277" spans="1:12" ht="12.75">
      <c r="A277" s="25"/>
      <c r="B277" s="26"/>
      <c r="C277" s="24"/>
      <c r="D277" s="54" t="s">
        <v>193</v>
      </c>
      <c r="E277" s="55" t="s">
        <v>209</v>
      </c>
      <c r="F277" s="87"/>
      <c r="G277" s="73"/>
      <c r="H277" s="14"/>
      <c r="I277" s="73"/>
      <c r="J277" s="57"/>
      <c r="K277" s="14"/>
      <c r="L277" s="87"/>
    </row>
    <row r="278" spans="1:12" ht="12.75">
      <c r="A278" s="25"/>
      <c r="B278" s="26"/>
      <c r="C278" s="24"/>
      <c r="D278" s="54" t="s">
        <v>193</v>
      </c>
      <c r="E278" s="55" t="s">
        <v>197</v>
      </c>
      <c r="F278" s="87"/>
      <c r="G278" s="73"/>
      <c r="H278" s="14"/>
      <c r="I278" s="73"/>
      <c r="J278" s="14"/>
      <c r="K278" s="14"/>
      <c r="L278" s="87"/>
    </row>
    <row r="279" spans="1:12" ht="12.75">
      <c r="A279" s="25"/>
      <c r="B279" s="26"/>
      <c r="C279" s="27"/>
      <c r="D279" s="54" t="s">
        <v>194</v>
      </c>
      <c r="E279" s="55" t="s">
        <v>213</v>
      </c>
      <c r="F279" s="87"/>
      <c r="G279" s="73"/>
      <c r="H279" s="14"/>
      <c r="I279" s="73"/>
      <c r="J279" s="14"/>
      <c r="K279" s="14"/>
      <c r="L279" s="87"/>
    </row>
    <row r="280" spans="1:12" ht="24">
      <c r="A280" s="25"/>
      <c r="B280" s="26"/>
      <c r="C280" s="24"/>
      <c r="D280" s="54" t="s">
        <v>194</v>
      </c>
      <c r="E280" s="108" t="s">
        <v>215</v>
      </c>
      <c r="F280" s="87"/>
      <c r="G280" s="73"/>
      <c r="H280" s="14"/>
      <c r="I280" s="73"/>
      <c r="J280" s="14"/>
      <c r="K280" s="14"/>
      <c r="L280" s="87"/>
    </row>
    <row r="281" spans="1:12" ht="12.75">
      <c r="A281" s="25"/>
      <c r="B281" s="26"/>
      <c r="C281" s="24"/>
      <c r="D281" s="54" t="s">
        <v>194</v>
      </c>
      <c r="E281" s="55" t="s">
        <v>216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f>A274+1</f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f>SUM(K283:K289)</f>
        <v>0</v>
      </c>
      <c r="L282" s="88"/>
    </row>
    <row r="283" spans="1:12" ht="12.75">
      <c r="A283" s="25"/>
      <c r="B283" s="26"/>
      <c r="C283" s="24"/>
      <c r="D283" s="54" t="s">
        <v>193</v>
      </c>
      <c r="E283" s="55" t="s">
        <v>195</v>
      </c>
      <c r="F283" s="87"/>
      <c r="G283" s="73"/>
      <c r="H283" s="14"/>
      <c r="I283" s="73"/>
      <c r="J283" s="14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196</v>
      </c>
      <c r="F284" s="87"/>
      <c r="G284" s="73"/>
      <c r="H284" s="99"/>
      <c r="I284" s="73"/>
      <c r="J284" s="87"/>
      <c r="K284" s="14"/>
      <c r="L284" s="87"/>
    </row>
    <row r="285" spans="1:12" ht="12.75">
      <c r="A285" s="25"/>
      <c r="B285" s="26"/>
      <c r="C285" s="24"/>
      <c r="D285" s="54" t="s">
        <v>193</v>
      </c>
      <c r="E285" s="55" t="s">
        <v>209</v>
      </c>
      <c r="F285" s="87"/>
      <c r="G285" s="73"/>
      <c r="H285" s="14"/>
      <c r="I285" s="73"/>
      <c r="J285" s="57"/>
      <c r="K285" s="14"/>
      <c r="L285" s="87"/>
    </row>
    <row r="286" spans="1:12" ht="12.75">
      <c r="A286" s="25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14"/>
      <c r="K286" s="14"/>
      <c r="L286" s="87"/>
    </row>
    <row r="287" spans="1:12" ht="12.75">
      <c r="A287" s="25"/>
      <c r="B287" s="26"/>
      <c r="C287" s="27"/>
      <c r="D287" s="54" t="s">
        <v>194</v>
      </c>
      <c r="E287" s="55" t="s">
        <v>213</v>
      </c>
      <c r="F287" s="87"/>
      <c r="G287" s="73"/>
      <c r="H287" s="14"/>
      <c r="I287" s="73"/>
      <c r="J287" s="14"/>
      <c r="K287" s="14"/>
      <c r="L287" s="87"/>
    </row>
    <row r="288" spans="1:12" ht="24">
      <c r="A288" s="25"/>
      <c r="B288" s="26"/>
      <c r="C288" s="24"/>
      <c r="D288" s="54" t="s">
        <v>194</v>
      </c>
      <c r="E288" s="108" t="s">
        <v>215</v>
      </c>
      <c r="F288" s="87"/>
      <c r="G288" s="73"/>
      <c r="H288" s="14"/>
      <c r="I288" s="73"/>
      <c r="J288" s="14"/>
      <c r="K288" s="14"/>
      <c r="L288" s="87"/>
    </row>
    <row r="289" spans="1:12" ht="12.75">
      <c r="A289" s="25"/>
      <c r="B289" s="26"/>
      <c r="C289" s="24"/>
      <c r="D289" s="54" t="s">
        <v>194</v>
      </c>
      <c r="E289" s="55" t="s">
        <v>216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f>A282+1</f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f>SUM(K291:K297)</f>
        <v>0</v>
      </c>
      <c r="L290" s="88"/>
    </row>
    <row r="291" spans="1:12" ht="12.75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196</v>
      </c>
      <c r="F292" s="87"/>
      <c r="G292" s="73"/>
      <c r="H292" s="99"/>
      <c r="I292" s="73"/>
      <c r="J292" s="87"/>
      <c r="K292" s="14"/>
      <c r="L292" s="87"/>
    </row>
    <row r="293" spans="1:12" ht="12.75">
      <c r="A293" s="25"/>
      <c r="B293" s="26"/>
      <c r="C293" s="24"/>
      <c r="D293" s="54" t="s">
        <v>193</v>
      </c>
      <c r="E293" s="55" t="s">
        <v>209</v>
      </c>
      <c r="F293" s="87"/>
      <c r="G293" s="73"/>
      <c r="H293" s="14"/>
      <c r="I293" s="73"/>
      <c r="J293" s="57"/>
      <c r="K293" s="14"/>
      <c r="L293" s="87"/>
    </row>
    <row r="294" spans="1:12" ht="12.75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/>
      <c r="B295" s="26"/>
      <c r="C295" s="27"/>
      <c r="D295" s="54" t="s">
        <v>194</v>
      </c>
      <c r="E295" s="55" t="s">
        <v>213</v>
      </c>
      <c r="F295" s="87"/>
      <c r="G295" s="73"/>
      <c r="H295" s="14"/>
      <c r="I295" s="73"/>
      <c r="J295" s="14"/>
      <c r="K295" s="14"/>
      <c r="L295" s="87"/>
    </row>
    <row r="296" spans="1:12" ht="24">
      <c r="A296" s="25"/>
      <c r="B296" s="26"/>
      <c r="C296" s="24"/>
      <c r="D296" s="54" t="s">
        <v>194</v>
      </c>
      <c r="E296" s="108" t="s">
        <v>215</v>
      </c>
      <c r="F296" s="87"/>
      <c r="G296" s="73"/>
      <c r="H296" s="14"/>
      <c r="I296" s="73"/>
      <c r="J296" s="14"/>
      <c r="K296" s="14"/>
      <c r="L296" s="87"/>
    </row>
    <row r="297" spans="1:12" ht="12.75">
      <c r="A297" s="25"/>
      <c r="B297" s="26"/>
      <c r="C297" s="24"/>
      <c r="D297" s="54" t="s">
        <v>194</v>
      </c>
      <c r="E297" s="55" t="s">
        <v>216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f>A290+1</f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f>SUM(K299:K305)</f>
        <v>0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/>
      <c r="G299" s="73"/>
      <c r="H299" s="14"/>
      <c r="I299" s="73"/>
      <c r="J299" s="14"/>
      <c r="K299" s="14"/>
      <c r="L299" s="87"/>
    </row>
    <row r="300" spans="1:12" ht="12.75">
      <c r="A300" s="25"/>
      <c r="B300" s="26"/>
      <c r="C300" s="24"/>
      <c r="D300" s="54" t="s">
        <v>193</v>
      </c>
      <c r="E300" s="55" t="s">
        <v>196</v>
      </c>
      <c r="F300" s="116"/>
      <c r="G300" s="73"/>
      <c r="H300" s="99"/>
      <c r="I300" s="73"/>
      <c r="J300" s="57"/>
      <c r="K300" s="14"/>
      <c r="L300" s="87"/>
    </row>
    <row r="301" spans="1:12" ht="12.75">
      <c r="A301" s="25"/>
      <c r="B301" s="26"/>
      <c r="C301" s="24"/>
      <c r="D301" s="54" t="s">
        <v>193</v>
      </c>
      <c r="E301" s="55" t="s">
        <v>209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213</v>
      </c>
      <c r="F303" s="87"/>
      <c r="G303" s="73"/>
      <c r="H303" s="14"/>
      <c r="I303" s="73"/>
      <c r="J303" s="14"/>
      <c r="K303" s="14"/>
      <c r="L303" s="87"/>
    </row>
    <row r="304" spans="1:12" ht="24">
      <c r="A304" s="25"/>
      <c r="B304" s="26"/>
      <c r="C304" s="24"/>
      <c r="D304" s="54" t="s">
        <v>194</v>
      </c>
      <c r="E304" s="108" t="s">
        <v>215</v>
      </c>
      <c r="F304" s="87"/>
      <c r="G304" s="73"/>
      <c r="H304" s="14"/>
      <c r="I304" s="73"/>
      <c r="J304" s="14"/>
      <c r="K304" s="14"/>
      <c r="L304" s="87"/>
    </row>
    <row r="305" spans="1:12" ht="12.75">
      <c r="A305" s="25"/>
      <c r="B305" s="26"/>
      <c r="C305" s="24"/>
      <c r="D305" s="54" t="s">
        <v>194</v>
      </c>
      <c r="E305" s="55" t="s">
        <v>216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f>SUM(K307:K313)</f>
        <v>105.09</v>
      </c>
      <c r="L306" s="88"/>
    </row>
    <row r="307" spans="1:12" ht="12.75">
      <c r="A307" s="25"/>
      <c r="B307" s="26"/>
      <c r="C307" s="24"/>
      <c r="D307" s="54" t="s">
        <v>193</v>
      </c>
      <c r="E307" s="55" t="s">
        <v>195</v>
      </c>
      <c r="F307" s="87"/>
      <c r="G307" s="73"/>
      <c r="H307" s="14"/>
      <c r="I307" s="73"/>
      <c r="J307" s="57"/>
      <c r="K307" s="14"/>
      <c r="L307" s="87"/>
    </row>
    <row r="308" spans="1:12" ht="12.75">
      <c r="A308" s="25"/>
      <c r="B308" s="26"/>
      <c r="C308" s="24"/>
      <c r="D308" s="54" t="s">
        <v>193</v>
      </c>
      <c r="E308" s="55" t="s">
        <v>196</v>
      </c>
      <c r="F308" s="123" t="s">
        <v>484</v>
      </c>
      <c r="G308" s="123" t="s">
        <v>485</v>
      </c>
      <c r="H308" s="128" t="s">
        <v>469</v>
      </c>
      <c r="I308" s="124">
        <v>43936</v>
      </c>
      <c r="J308" s="125" t="s">
        <v>486</v>
      </c>
      <c r="K308" s="127">
        <v>105.09</v>
      </c>
      <c r="L308" s="123" t="s">
        <v>487</v>
      </c>
    </row>
    <row r="309" spans="1:12" ht="12.75">
      <c r="A309" s="25"/>
      <c r="B309" s="26"/>
      <c r="C309" s="24"/>
      <c r="D309" s="54" t="s">
        <v>193</v>
      </c>
      <c r="E309" s="55" t="s">
        <v>209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193</v>
      </c>
      <c r="E310" s="55" t="s">
        <v>197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213</v>
      </c>
      <c r="F311" s="87"/>
      <c r="G311" s="73"/>
      <c r="H311" s="120"/>
      <c r="I311" s="73"/>
      <c r="J311" s="57"/>
      <c r="K311" s="14"/>
      <c r="L311" s="87"/>
    </row>
    <row r="312" spans="1:12" ht="24">
      <c r="A312" s="25"/>
      <c r="B312" s="26"/>
      <c r="C312" s="24"/>
      <c r="D312" s="54" t="s">
        <v>194</v>
      </c>
      <c r="E312" s="108" t="s">
        <v>215</v>
      </c>
      <c r="F312" s="87"/>
      <c r="G312" s="73"/>
      <c r="H312" s="14"/>
      <c r="I312" s="73"/>
      <c r="J312" s="14"/>
      <c r="K312" s="14"/>
      <c r="L312" s="87"/>
    </row>
    <row r="313" spans="1:12" ht="12.75">
      <c r="A313" s="25"/>
      <c r="B313" s="26"/>
      <c r="C313" s="24"/>
      <c r="D313" s="54" t="s">
        <v>194</v>
      </c>
      <c r="E313" s="55" t="s">
        <v>216</v>
      </c>
      <c r="F313" s="87"/>
      <c r="G313" s="73"/>
      <c r="H313" s="14"/>
      <c r="I313" s="73"/>
      <c r="J313" s="14"/>
      <c r="K313" s="14"/>
      <c r="L313" s="87"/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f>SUM(K315:K321)</f>
        <v>0</v>
      </c>
      <c r="L314" s="88"/>
    </row>
    <row r="315" spans="1:12" ht="12.75">
      <c r="A315" s="25"/>
      <c r="B315" s="26"/>
      <c r="C315" s="24"/>
      <c r="D315" s="54" t="s">
        <v>193</v>
      </c>
      <c r="E315" s="55" t="s">
        <v>195</v>
      </c>
      <c r="F315" s="87"/>
      <c r="G315" s="73"/>
      <c r="H315" s="57"/>
      <c r="I315" s="73"/>
      <c r="J315" s="57"/>
      <c r="K315" s="14"/>
      <c r="L315" s="87"/>
    </row>
    <row r="316" spans="1:12" ht="12.75">
      <c r="A316" s="25"/>
      <c r="B316" s="26"/>
      <c r="C316" s="24"/>
      <c r="D316" s="54" t="s">
        <v>193</v>
      </c>
      <c r="E316" s="55" t="s">
        <v>196</v>
      </c>
      <c r="F316" s="87"/>
      <c r="G316" s="73"/>
      <c r="H316" s="99"/>
      <c r="I316" s="73"/>
      <c r="J316" s="57"/>
      <c r="K316" s="14"/>
      <c r="L316" s="116"/>
    </row>
    <row r="317" spans="1:12" ht="12.75">
      <c r="A317" s="25"/>
      <c r="B317" s="26"/>
      <c r="C317" s="24"/>
      <c r="D317" s="54" t="s">
        <v>193</v>
      </c>
      <c r="E317" s="55" t="s">
        <v>209</v>
      </c>
      <c r="F317" s="87"/>
      <c r="G317" s="73"/>
      <c r="H317" s="14"/>
      <c r="I317" s="73"/>
      <c r="J317" s="14"/>
      <c r="K317" s="14"/>
      <c r="L317" s="87"/>
    </row>
    <row r="318" spans="1:12" ht="12.75">
      <c r="A318" s="25"/>
      <c r="B318" s="26"/>
      <c r="C318" s="24"/>
      <c r="D318" s="54" t="s">
        <v>193</v>
      </c>
      <c r="E318" s="55" t="s">
        <v>197</v>
      </c>
      <c r="F318" s="87"/>
      <c r="G318" s="73"/>
      <c r="H318" s="14"/>
      <c r="I318" s="73"/>
      <c r="J318" s="14"/>
      <c r="K318" s="14"/>
      <c r="L318" s="87"/>
    </row>
    <row r="319" spans="1:12" ht="12.75">
      <c r="A319" s="25"/>
      <c r="B319" s="26"/>
      <c r="C319" s="27"/>
      <c r="D319" s="54" t="s">
        <v>194</v>
      </c>
      <c r="E319" s="55" t="s">
        <v>213</v>
      </c>
      <c r="F319" s="87"/>
      <c r="G319" s="73"/>
      <c r="H319" s="120"/>
      <c r="I319" s="73"/>
      <c r="J319" s="57"/>
      <c r="K319" s="14"/>
      <c r="L319" s="87"/>
    </row>
    <row r="320" spans="1:12" ht="24">
      <c r="A320" s="25"/>
      <c r="B320" s="26"/>
      <c r="C320" s="24"/>
      <c r="D320" s="54" t="s">
        <v>194</v>
      </c>
      <c r="E320" s="108" t="s">
        <v>215</v>
      </c>
      <c r="F320" s="87"/>
      <c r="G320" s="73"/>
      <c r="H320" s="14"/>
      <c r="I320" s="73"/>
      <c r="J320" s="14"/>
      <c r="K320" s="14"/>
      <c r="L320" s="87"/>
    </row>
    <row r="321" spans="1:12" ht="12.75">
      <c r="A321" s="25"/>
      <c r="B321" s="26"/>
      <c r="C321" s="24"/>
      <c r="D321" s="54" t="s">
        <v>194</v>
      </c>
      <c r="E321" s="55" t="s">
        <v>216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f>A314+1</f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f>SUM(K323:K329)</f>
        <v>0</v>
      </c>
      <c r="L322" s="88"/>
    </row>
    <row r="323" spans="1:12" ht="12.75">
      <c r="A323" s="25"/>
      <c r="B323" s="26"/>
      <c r="C323" s="24"/>
      <c r="D323" s="54" t="s">
        <v>193</v>
      </c>
      <c r="E323" s="55" t="s">
        <v>195</v>
      </c>
      <c r="F323" s="87"/>
      <c r="G323" s="73"/>
      <c r="H323" s="14"/>
      <c r="I323" s="73"/>
      <c r="J323" s="14"/>
      <c r="K323" s="14"/>
      <c r="L323" s="87"/>
    </row>
    <row r="324" spans="1:12" ht="12.75">
      <c r="A324" s="25"/>
      <c r="B324" s="26"/>
      <c r="C324" s="24"/>
      <c r="D324" s="54" t="s">
        <v>193</v>
      </c>
      <c r="E324" s="55" t="s">
        <v>196</v>
      </c>
      <c r="F324" s="116"/>
      <c r="G324" s="114"/>
      <c r="H324" s="120"/>
      <c r="I324" s="114"/>
      <c r="J324" s="118"/>
      <c r="K324" s="14"/>
      <c r="L324" s="116"/>
    </row>
    <row r="325" spans="1:12" ht="12.75">
      <c r="A325" s="25"/>
      <c r="B325" s="26"/>
      <c r="C325" s="24"/>
      <c r="D325" s="54" t="s">
        <v>193</v>
      </c>
      <c r="E325" s="55" t="s">
        <v>209</v>
      </c>
      <c r="F325" s="87"/>
      <c r="G325" s="73"/>
      <c r="H325" s="14"/>
      <c r="I325" s="73"/>
      <c r="J325" s="57"/>
      <c r="K325" s="14"/>
      <c r="L325" s="87"/>
    </row>
    <row r="326" spans="1:12" ht="12.75">
      <c r="A326" s="25"/>
      <c r="B326" s="26"/>
      <c r="C326" s="24"/>
      <c r="D326" s="54" t="s">
        <v>193</v>
      </c>
      <c r="E326" s="55" t="s">
        <v>197</v>
      </c>
      <c r="F326" s="87"/>
      <c r="G326" s="73"/>
      <c r="H326" s="120"/>
      <c r="I326" s="73"/>
      <c r="J326" s="57"/>
      <c r="K326" s="14"/>
      <c r="L326" s="87"/>
    </row>
    <row r="327" spans="1:12" ht="12.75">
      <c r="A327" s="25"/>
      <c r="B327" s="26"/>
      <c r="C327" s="27"/>
      <c r="D327" s="54" t="s">
        <v>194</v>
      </c>
      <c r="E327" s="55" t="s">
        <v>213</v>
      </c>
      <c r="F327" s="87"/>
      <c r="G327" s="73"/>
      <c r="H327" s="14"/>
      <c r="I327" s="73"/>
      <c r="J327" s="14"/>
      <c r="K327" s="14"/>
      <c r="L327" s="87"/>
    </row>
    <row r="328" spans="1:12" ht="24">
      <c r="A328" s="25"/>
      <c r="B328" s="26"/>
      <c r="C328" s="24"/>
      <c r="D328" s="54" t="s">
        <v>194</v>
      </c>
      <c r="E328" s="108" t="s">
        <v>215</v>
      </c>
      <c r="F328" s="87"/>
      <c r="G328" s="73"/>
      <c r="H328" s="14"/>
      <c r="I328" s="73"/>
      <c r="J328" s="14"/>
      <c r="K328" s="14"/>
      <c r="L328" s="87"/>
    </row>
    <row r="329" spans="1:12" ht="12.75">
      <c r="A329" s="25"/>
      <c r="B329" s="26"/>
      <c r="C329" s="24"/>
      <c r="D329" s="54" t="s">
        <v>194</v>
      </c>
      <c r="E329" s="55" t="s">
        <v>216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f>A322+1</f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f>SUM(K331:K337)</f>
        <v>585.19</v>
      </c>
      <c r="L330" s="88"/>
    </row>
    <row r="331" spans="1:12" ht="12.75">
      <c r="A331" s="25"/>
      <c r="B331" s="26"/>
      <c r="C331" s="24"/>
      <c r="D331" s="54" t="s">
        <v>193</v>
      </c>
      <c r="E331" s="55" t="s">
        <v>195</v>
      </c>
      <c r="F331" s="87"/>
      <c r="G331" s="73"/>
      <c r="H331" s="14"/>
      <c r="I331" s="73"/>
      <c r="J331" s="14"/>
      <c r="K331" s="14"/>
      <c r="L331" s="87"/>
    </row>
    <row r="332" spans="1:12" ht="24">
      <c r="A332" s="25"/>
      <c r="B332" s="26"/>
      <c r="C332" s="24"/>
      <c r="D332" s="54" t="s">
        <v>193</v>
      </c>
      <c r="E332" s="55" t="s">
        <v>196</v>
      </c>
      <c r="F332" s="123" t="s">
        <v>518</v>
      </c>
      <c r="G332" s="124" t="s">
        <v>519</v>
      </c>
      <c r="H332" s="122" t="s">
        <v>520</v>
      </c>
      <c r="I332" s="124" t="s">
        <v>521</v>
      </c>
      <c r="J332" s="123" t="s">
        <v>522</v>
      </c>
      <c r="K332" s="127">
        <v>585.19</v>
      </c>
      <c r="L332" s="123" t="s">
        <v>489</v>
      </c>
    </row>
    <row r="333" spans="1:12" ht="12.75">
      <c r="A333" s="25"/>
      <c r="B333" s="26"/>
      <c r="C333" s="24"/>
      <c r="D333" s="54" t="s">
        <v>193</v>
      </c>
      <c r="E333" s="55" t="s">
        <v>209</v>
      </c>
      <c r="F333" s="87"/>
      <c r="G333" s="73"/>
      <c r="H333" s="14"/>
      <c r="I333" s="73"/>
      <c r="J333" s="87"/>
      <c r="K333" s="14"/>
      <c r="L333" s="116"/>
    </row>
    <row r="334" spans="1:12" ht="12.75">
      <c r="A334" s="25"/>
      <c r="B334" s="26"/>
      <c r="C334" s="24"/>
      <c r="D334" s="54" t="s">
        <v>193</v>
      </c>
      <c r="E334" s="55" t="s">
        <v>197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/>
      <c r="B335" s="26"/>
      <c r="C335" s="27"/>
      <c r="D335" s="54" t="s">
        <v>194</v>
      </c>
      <c r="E335" s="55" t="s">
        <v>213</v>
      </c>
      <c r="F335" s="87"/>
      <c r="G335" s="73"/>
      <c r="H335" s="14"/>
      <c r="I335" s="73"/>
      <c r="J335" s="14"/>
      <c r="K335" s="14"/>
      <c r="L335" s="87"/>
    </row>
    <row r="336" spans="1:12" ht="24">
      <c r="A336" s="25"/>
      <c r="B336" s="26"/>
      <c r="C336" s="24"/>
      <c r="D336" s="54" t="s">
        <v>194</v>
      </c>
      <c r="E336" s="108" t="s">
        <v>215</v>
      </c>
      <c r="F336" s="87"/>
      <c r="G336" s="73"/>
      <c r="H336" s="14"/>
      <c r="I336" s="73"/>
      <c r="J336" s="14"/>
      <c r="K336" s="14"/>
      <c r="L336" s="87"/>
    </row>
    <row r="337" spans="1:12" ht="12.75">
      <c r="A337" s="25"/>
      <c r="B337" s="26"/>
      <c r="C337" s="24"/>
      <c r="D337" s="54" t="s">
        <v>194</v>
      </c>
      <c r="E337" s="55" t="s">
        <v>216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>
        <f>A330+1</f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f>SUM(K339:K345)</f>
        <v>5225.52</v>
      </c>
      <c r="L338" s="88"/>
    </row>
    <row r="339" spans="1:12" ht="12.75">
      <c r="A339" s="25"/>
      <c r="B339" s="26"/>
      <c r="C339" s="24"/>
      <c r="D339" s="54" t="s">
        <v>193</v>
      </c>
      <c r="E339" s="55" t="s">
        <v>195</v>
      </c>
      <c r="F339" s="87"/>
      <c r="G339" s="73"/>
      <c r="H339" s="14"/>
      <c r="I339" s="73"/>
      <c r="J339" s="14"/>
      <c r="K339" s="14"/>
      <c r="L339" s="87"/>
    </row>
    <row r="340" spans="1:12" ht="24">
      <c r="A340" s="25"/>
      <c r="B340" s="26"/>
      <c r="C340" s="24"/>
      <c r="D340" s="54" t="s">
        <v>193</v>
      </c>
      <c r="E340" s="55" t="s">
        <v>196</v>
      </c>
      <c r="F340" s="116" t="s">
        <v>523</v>
      </c>
      <c r="G340" s="114" t="s">
        <v>524</v>
      </c>
      <c r="H340" s="115" t="s">
        <v>520</v>
      </c>
      <c r="I340" s="114" t="s">
        <v>525</v>
      </c>
      <c r="J340" s="116" t="s">
        <v>526</v>
      </c>
      <c r="K340" s="14">
        <v>5225.52</v>
      </c>
      <c r="L340" s="116" t="s">
        <v>527</v>
      </c>
    </row>
    <row r="341" spans="1:12" ht="12.75">
      <c r="A341" s="25"/>
      <c r="B341" s="26"/>
      <c r="C341" s="24"/>
      <c r="D341" s="54" t="s">
        <v>193</v>
      </c>
      <c r="E341" s="55" t="s">
        <v>209</v>
      </c>
      <c r="F341" s="87"/>
      <c r="G341" s="73"/>
      <c r="H341" s="14"/>
      <c r="I341" s="73"/>
      <c r="J341" s="57"/>
      <c r="K341" s="14"/>
      <c r="L341" s="87"/>
    </row>
    <row r="342" spans="1:12" ht="12.75">
      <c r="A342" s="25"/>
      <c r="B342" s="26"/>
      <c r="C342" s="24"/>
      <c r="D342" s="54" t="s">
        <v>193</v>
      </c>
      <c r="E342" s="55" t="s">
        <v>197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/>
      <c r="B343" s="26"/>
      <c r="C343" s="27"/>
      <c r="D343" s="54" t="s">
        <v>194</v>
      </c>
      <c r="E343" s="55" t="s">
        <v>213</v>
      </c>
      <c r="F343" s="87"/>
      <c r="G343" s="73"/>
      <c r="H343" s="14"/>
      <c r="I343" s="73"/>
      <c r="J343" s="14"/>
      <c r="K343" s="14"/>
      <c r="L343" s="87"/>
    </row>
    <row r="344" spans="1:12" ht="24">
      <c r="A344" s="25"/>
      <c r="B344" s="26"/>
      <c r="C344" s="24"/>
      <c r="D344" s="54" t="s">
        <v>194</v>
      </c>
      <c r="E344" s="108" t="s">
        <v>215</v>
      </c>
      <c r="F344" s="87"/>
      <c r="G344" s="73"/>
      <c r="H344" s="14"/>
      <c r="I344" s="73"/>
      <c r="J344" s="14"/>
      <c r="K344" s="14"/>
      <c r="L344" s="87"/>
    </row>
    <row r="345" spans="1:12" ht="12.75">
      <c r="A345" s="25"/>
      <c r="B345" s="26"/>
      <c r="C345" s="24"/>
      <c r="D345" s="54" t="s">
        <v>194</v>
      </c>
      <c r="E345" s="55" t="s">
        <v>216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f>A338+1</f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f>SUM(K347:K353)</f>
        <v>0</v>
      </c>
      <c r="L346" s="88"/>
    </row>
    <row r="347" spans="1:12" ht="12.75">
      <c r="A347" s="25"/>
      <c r="B347" s="26"/>
      <c r="C347" s="24"/>
      <c r="D347" s="54" t="s">
        <v>193</v>
      </c>
      <c r="E347" s="55" t="s">
        <v>195</v>
      </c>
      <c r="F347" s="87"/>
      <c r="G347" s="73"/>
      <c r="H347" s="14"/>
      <c r="I347" s="73"/>
      <c r="J347" s="14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196</v>
      </c>
      <c r="F348" s="87"/>
      <c r="G348" s="73"/>
      <c r="H348" s="99"/>
      <c r="I348" s="73"/>
      <c r="J348" s="87"/>
      <c r="K348" s="14"/>
      <c r="L348" s="87"/>
    </row>
    <row r="349" spans="1:12" ht="12.75">
      <c r="A349" s="25"/>
      <c r="B349" s="26"/>
      <c r="C349" s="24"/>
      <c r="D349" s="54" t="s">
        <v>193</v>
      </c>
      <c r="E349" s="55" t="s">
        <v>209</v>
      </c>
      <c r="F349" s="87"/>
      <c r="G349" s="73"/>
      <c r="H349" s="14"/>
      <c r="I349" s="73"/>
      <c r="J349" s="57"/>
      <c r="K349" s="14"/>
      <c r="L349" s="87"/>
    </row>
    <row r="350" spans="1:12" ht="12.75">
      <c r="A350" s="25"/>
      <c r="B350" s="26"/>
      <c r="C350" s="24"/>
      <c r="D350" s="54" t="s">
        <v>193</v>
      </c>
      <c r="E350" s="55" t="s">
        <v>197</v>
      </c>
      <c r="F350" s="87"/>
      <c r="G350" s="73"/>
      <c r="H350" s="14"/>
      <c r="I350" s="73"/>
      <c r="J350" s="14"/>
      <c r="K350" s="14"/>
      <c r="L350" s="87"/>
    </row>
    <row r="351" spans="1:12" ht="12.75">
      <c r="A351" s="25"/>
      <c r="B351" s="26"/>
      <c r="C351" s="27"/>
      <c r="D351" s="54" t="s">
        <v>194</v>
      </c>
      <c r="E351" s="55" t="s">
        <v>213</v>
      </c>
      <c r="F351" s="87"/>
      <c r="G351" s="73"/>
      <c r="H351" s="14"/>
      <c r="I351" s="73"/>
      <c r="J351" s="14"/>
      <c r="K351" s="14"/>
      <c r="L351" s="87"/>
    </row>
    <row r="352" spans="1:12" ht="24">
      <c r="A352" s="25"/>
      <c r="B352" s="26"/>
      <c r="C352" s="24"/>
      <c r="D352" s="54" t="s">
        <v>194</v>
      </c>
      <c r="E352" s="108" t="s">
        <v>215</v>
      </c>
      <c r="F352" s="87"/>
      <c r="G352" s="73"/>
      <c r="H352" s="14"/>
      <c r="I352" s="73"/>
      <c r="J352" s="14"/>
      <c r="K352" s="14"/>
      <c r="L352" s="87"/>
    </row>
    <row r="353" spans="1:12" ht="12.75">
      <c r="A353" s="25"/>
      <c r="B353" s="26"/>
      <c r="C353" s="24"/>
      <c r="D353" s="54" t="s">
        <v>194</v>
      </c>
      <c r="E353" s="55" t="s">
        <v>216</v>
      </c>
      <c r="F353" s="87"/>
      <c r="G353" s="73"/>
      <c r="H353" s="14"/>
      <c r="I353" s="73"/>
      <c r="J353" s="14"/>
      <c r="K353" s="14"/>
      <c r="L353" s="87"/>
    </row>
    <row r="354" spans="1:12" ht="12.75">
      <c r="A354" s="25">
        <f>A346+1</f>
        <v>43</v>
      </c>
      <c r="B354" s="26" t="s">
        <v>89</v>
      </c>
      <c r="C354" s="24" t="s">
        <v>90</v>
      </c>
      <c r="D354" s="43"/>
      <c r="E354" s="43"/>
      <c r="F354" s="88"/>
      <c r="G354" s="72"/>
      <c r="H354" s="43"/>
      <c r="I354" s="72"/>
      <c r="J354" s="43"/>
      <c r="K354" s="43">
        <f>SUM(K355:K361)</f>
        <v>0</v>
      </c>
      <c r="L354" s="88"/>
    </row>
    <row r="355" spans="1:12" ht="12.75">
      <c r="A355" s="25"/>
      <c r="B355" s="26"/>
      <c r="C355" s="24"/>
      <c r="D355" s="54" t="s">
        <v>193</v>
      </c>
      <c r="E355" s="55" t="s">
        <v>195</v>
      </c>
      <c r="F355" s="87"/>
      <c r="G355" s="87"/>
      <c r="H355" s="14"/>
      <c r="I355" s="73"/>
      <c r="J355" s="87"/>
      <c r="K355" s="14"/>
      <c r="L355" s="87"/>
    </row>
    <row r="356" spans="1:12" ht="12.75">
      <c r="A356" s="25"/>
      <c r="B356" s="26"/>
      <c r="C356" s="24"/>
      <c r="D356" s="54" t="s">
        <v>193</v>
      </c>
      <c r="E356" s="55" t="s">
        <v>196</v>
      </c>
      <c r="F356" s="87"/>
      <c r="G356" s="73"/>
      <c r="H356" s="99"/>
      <c r="I356" s="73"/>
      <c r="J356" s="87"/>
      <c r="K356" s="14"/>
      <c r="L356" s="87"/>
    </row>
    <row r="357" spans="1:12" ht="12.75">
      <c r="A357" s="25"/>
      <c r="B357" s="26"/>
      <c r="C357" s="24"/>
      <c r="D357" s="54" t="s">
        <v>193</v>
      </c>
      <c r="E357" s="55" t="s">
        <v>209</v>
      </c>
      <c r="F357" s="87"/>
      <c r="G357" s="87"/>
      <c r="H357" s="14"/>
      <c r="I357" s="73"/>
      <c r="J357" s="87"/>
      <c r="K357" s="14"/>
      <c r="L357" s="87"/>
    </row>
    <row r="358" spans="1:12" ht="12.75">
      <c r="A358" s="25"/>
      <c r="B358" s="26"/>
      <c r="C358" s="24"/>
      <c r="D358" s="54" t="s">
        <v>193</v>
      </c>
      <c r="E358" s="55" t="s">
        <v>197</v>
      </c>
      <c r="F358" s="87"/>
      <c r="G358" s="73"/>
      <c r="H358" s="14"/>
      <c r="I358" s="73"/>
      <c r="J358" s="14"/>
      <c r="K358" s="14"/>
      <c r="L358" s="87"/>
    </row>
    <row r="359" spans="1:12" ht="12.75">
      <c r="A359" s="25"/>
      <c r="B359" s="26"/>
      <c r="C359" s="27"/>
      <c r="D359" s="54" t="s">
        <v>194</v>
      </c>
      <c r="E359" s="55" t="s">
        <v>213</v>
      </c>
      <c r="F359" s="87"/>
      <c r="G359" s="73"/>
      <c r="H359" s="14"/>
      <c r="I359" s="73"/>
      <c r="J359" s="14"/>
      <c r="K359" s="14"/>
      <c r="L359" s="87"/>
    </row>
    <row r="360" spans="1:12" ht="24">
      <c r="A360" s="25"/>
      <c r="B360" s="26"/>
      <c r="C360" s="24"/>
      <c r="D360" s="54" t="s">
        <v>194</v>
      </c>
      <c r="E360" s="108" t="s">
        <v>215</v>
      </c>
      <c r="F360" s="87"/>
      <c r="G360" s="73"/>
      <c r="H360" s="14"/>
      <c r="I360" s="73"/>
      <c r="J360" s="14"/>
      <c r="K360" s="14"/>
      <c r="L360" s="87"/>
    </row>
    <row r="361" spans="1:12" ht="12.75">
      <c r="A361" s="25"/>
      <c r="B361" s="26"/>
      <c r="C361" s="24"/>
      <c r="D361" s="54" t="s">
        <v>194</v>
      </c>
      <c r="E361" s="55" t="s">
        <v>216</v>
      </c>
      <c r="F361" s="87"/>
      <c r="G361" s="73"/>
      <c r="H361" s="14"/>
      <c r="I361" s="73"/>
      <c r="J361" s="14"/>
      <c r="K361" s="14"/>
      <c r="L361" s="87"/>
    </row>
    <row r="362" spans="1:12" ht="12.75">
      <c r="A362" s="25">
        <f>A354+1</f>
        <v>44</v>
      </c>
      <c r="B362" s="26" t="s">
        <v>91</v>
      </c>
      <c r="C362" s="24" t="s">
        <v>92</v>
      </c>
      <c r="D362" s="43"/>
      <c r="E362" s="43"/>
      <c r="F362" s="88"/>
      <c r="G362" s="72"/>
      <c r="H362" s="43"/>
      <c r="I362" s="72"/>
      <c r="J362" s="43"/>
      <c r="K362" s="43">
        <f>SUM(K363:K369)</f>
        <v>1695.98</v>
      </c>
      <c r="L362" s="88"/>
    </row>
    <row r="363" spans="1:12" ht="12.75">
      <c r="A363" s="25"/>
      <c r="B363" s="26"/>
      <c r="C363" s="24"/>
      <c r="D363" s="54" t="s">
        <v>193</v>
      </c>
      <c r="E363" s="55" t="s">
        <v>195</v>
      </c>
      <c r="F363" s="87"/>
      <c r="G363" s="87"/>
      <c r="H363" s="14"/>
      <c r="I363" s="73"/>
      <c r="J363" s="57"/>
      <c r="K363" s="14"/>
      <c r="L363" s="87"/>
    </row>
    <row r="364" spans="1:12" ht="24">
      <c r="A364" s="25"/>
      <c r="B364" s="26"/>
      <c r="C364" s="24"/>
      <c r="D364" s="54" t="s">
        <v>193</v>
      </c>
      <c r="E364" s="55" t="s">
        <v>196</v>
      </c>
      <c r="F364" s="123" t="s">
        <v>528</v>
      </c>
      <c r="G364" s="124" t="s">
        <v>529</v>
      </c>
      <c r="H364" s="128" t="s">
        <v>520</v>
      </c>
      <c r="I364" s="124" t="s">
        <v>521</v>
      </c>
      <c r="J364" s="123" t="s">
        <v>522</v>
      </c>
      <c r="K364" s="127">
        <v>1695.98</v>
      </c>
      <c r="L364" s="116" t="s">
        <v>530</v>
      </c>
    </row>
    <row r="365" spans="1:12" ht="12.75">
      <c r="A365" s="25"/>
      <c r="B365" s="26"/>
      <c r="C365" s="24"/>
      <c r="D365" s="54" t="s">
        <v>193</v>
      </c>
      <c r="E365" s="55" t="s">
        <v>209</v>
      </c>
      <c r="F365" s="87"/>
      <c r="G365" s="87"/>
      <c r="H365" s="14"/>
      <c r="I365" s="73"/>
      <c r="J365" s="87"/>
      <c r="K365" s="14"/>
      <c r="L365" s="87"/>
    </row>
    <row r="366" spans="1:12" ht="12.75">
      <c r="A366" s="25"/>
      <c r="B366" s="26"/>
      <c r="C366" s="24"/>
      <c r="D366" s="54" t="s">
        <v>193</v>
      </c>
      <c r="E366" s="55" t="s">
        <v>197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/>
      <c r="B367" s="26"/>
      <c r="C367" s="27"/>
      <c r="D367" s="54" t="s">
        <v>194</v>
      </c>
      <c r="E367" s="55" t="s">
        <v>213</v>
      </c>
      <c r="F367" s="87"/>
      <c r="G367" s="73"/>
      <c r="H367" s="14"/>
      <c r="I367" s="73"/>
      <c r="J367" s="14"/>
      <c r="K367" s="14"/>
      <c r="L367" s="87"/>
    </row>
    <row r="368" spans="1:12" ht="24">
      <c r="A368" s="25"/>
      <c r="B368" s="26"/>
      <c r="C368" s="24"/>
      <c r="D368" s="54" t="s">
        <v>194</v>
      </c>
      <c r="E368" s="108" t="s">
        <v>215</v>
      </c>
      <c r="F368" s="87"/>
      <c r="G368" s="73"/>
      <c r="H368" s="14"/>
      <c r="I368" s="73"/>
      <c r="J368" s="14"/>
      <c r="K368" s="14"/>
      <c r="L368" s="87"/>
    </row>
    <row r="369" spans="1:12" ht="12.75">
      <c r="A369" s="25"/>
      <c r="B369" s="26"/>
      <c r="C369" s="24"/>
      <c r="D369" s="54" t="s">
        <v>194</v>
      </c>
      <c r="E369" s="55" t="s">
        <v>216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>
        <f>A362+1</f>
        <v>45</v>
      </c>
      <c r="B370" s="26" t="s">
        <v>93</v>
      </c>
      <c r="C370" s="24" t="s">
        <v>94</v>
      </c>
      <c r="D370" s="43"/>
      <c r="E370" s="43"/>
      <c r="F370" s="88"/>
      <c r="G370" s="72"/>
      <c r="H370" s="43"/>
      <c r="I370" s="72"/>
      <c r="J370" s="43"/>
      <c r="K370" s="43">
        <f>SUM(K371:K377)</f>
        <v>1064.84</v>
      </c>
      <c r="L370" s="88"/>
    </row>
    <row r="371" spans="1:12" ht="12.75">
      <c r="A371" s="25"/>
      <c r="B371" s="26"/>
      <c r="C371" s="24"/>
      <c r="D371" s="54" t="s">
        <v>193</v>
      </c>
      <c r="E371" s="55" t="s">
        <v>195</v>
      </c>
      <c r="F371" s="87"/>
      <c r="G371" s="73"/>
      <c r="H371" s="14"/>
      <c r="I371" s="73"/>
      <c r="J371" s="14"/>
      <c r="K371" s="14"/>
      <c r="L371" s="87"/>
    </row>
    <row r="372" spans="1:12" ht="12.75">
      <c r="A372" s="25"/>
      <c r="B372" s="26"/>
      <c r="C372" s="24"/>
      <c r="D372" s="54" t="s">
        <v>193</v>
      </c>
      <c r="E372" s="55" t="s">
        <v>196</v>
      </c>
      <c r="F372" s="123" t="s">
        <v>488</v>
      </c>
      <c r="G372" s="124">
        <v>43915</v>
      </c>
      <c r="H372" s="128" t="s">
        <v>507</v>
      </c>
      <c r="I372" s="124">
        <v>43935</v>
      </c>
      <c r="J372" s="123" t="s">
        <v>533</v>
      </c>
      <c r="K372" s="127">
        <v>1064.84</v>
      </c>
      <c r="L372" s="123" t="s">
        <v>544</v>
      </c>
    </row>
    <row r="373" spans="1:12" ht="12.75">
      <c r="A373" s="25"/>
      <c r="B373" s="26"/>
      <c r="C373" s="24"/>
      <c r="D373" s="54" t="s">
        <v>193</v>
      </c>
      <c r="E373" s="55" t="s">
        <v>209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193</v>
      </c>
      <c r="E374" s="55" t="s">
        <v>197</v>
      </c>
      <c r="F374" s="87"/>
      <c r="G374" s="73"/>
      <c r="H374" s="14"/>
      <c r="I374" s="73"/>
      <c r="J374" s="14"/>
      <c r="K374" s="14"/>
      <c r="L374" s="87"/>
    </row>
    <row r="375" spans="1:12" ht="12.75">
      <c r="A375" s="25"/>
      <c r="B375" s="26"/>
      <c r="C375" s="27"/>
      <c r="D375" s="54" t="s">
        <v>193</v>
      </c>
      <c r="E375" s="55" t="s">
        <v>213</v>
      </c>
      <c r="F375" s="87"/>
      <c r="G375" s="73"/>
      <c r="H375" s="14"/>
      <c r="I375" s="73"/>
      <c r="J375" s="14"/>
      <c r="K375" s="14"/>
      <c r="L375" s="87"/>
    </row>
    <row r="376" spans="1:12" ht="24">
      <c r="A376" s="25"/>
      <c r="B376" s="26"/>
      <c r="C376" s="24"/>
      <c r="D376" s="54" t="s">
        <v>194</v>
      </c>
      <c r="E376" s="108" t="s">
        <v>215</v>
      </c>
      <c r="F376" s="87"/>
      <c r="G376" s="73"/>
      <c r="H376" s="14"/>
      <c r="I376" s="73"/>
      <c r="J376" s="14"/>
      <c r="K376" s="14"/>
      <c r="L376" s="87"/>
    </row>
    <row r="377" spans="1:12" ht="12.75">
      <c r="A377" s="25"/>
      <c r="B377" s="26"/>
      <c r="C377" s="24"/>
      <c r="D377" s="54" t="s">
        <v>194</v>
      </c>
      <c r="E377" s="55" t="s">
        <v>216</v>
      </c>
      <c r="F377" s="87"/>
      <c r="G377" s="73"/>
      <c r="H377" s="14"/>
      <c r="I377" s="73"/>
      <c r="J377" s="14"/>
      <c r="K377" s="14"/>
      <c r="L377" s="87"/>
    </row>
    <row r="378" spans="1:12" ht="12.75">
      <c r="A378" s="25">
        <f>A370+1</f>
        <v>46</v>
      </c>
      <c r="B378" s="26" t="s">
        <v>95</v>
      </c>
      <c r="C378" s="24" t="s">
        <v>96</v>
      </c>
      <c r="D378" s="43"/>
      <c r="E378" s="43"/>
      <c r="F378" s="88"/>
      <c r="G378" s="72"/>
      <c r="H378" s="43"/>
      <c r="I378" s="72"/>
      <c r="J378" s="43"/>
      <c r="K378" s="43">
        <f>SUM(K379:K385)</f>
        <v>0</v>
      </c>
      <c r="L378" s="88"/>
    </row>
    <row r="379" spans="1:12" ht="12.75">
      <c r="A379" s="25"/>
      <c r="B379" s="26"/>
      <c r="C379" s="24"/>
      <c r="D379" s="54" t="s">
        <v>193</v>
      </c>
      <c r="E379" s="55" t="s">
        <v>195</v>
      </c>
      <c r="F379" s="87"/>
      <c r="G379" s="73"/>
      <c r="H379" s="14"/>
      <c r="I379" s="73"/>
      <c r="J379" s="8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196</v>
      </c>
      <c r="F380" s="87"/>
      <c r="G380" s="73"/>
      <c r="H380" s="99"/>
      <c r="I380" s="73"/>
      <c r="J380" s="87"/>
      <c r="K380" s="14"/>
      <c r="L380" s="87"/>
    </row>
    <row r="381" spans="1:12" ht="12.75">
      <c r="A381" s="25"/>
      <c r="B381" s="26"/>
      <c r="C381" s="24"/>
      <c r="D381" s="54" t="s">
        <v>193</v>
      </c>
      <c r="E381" s="55" t="s">
        <v>209</v>
      </c>
      <c r="F381" s="87"/>
      <c r="G381" s="73"/>
      <c r="H381" s="14"/>
      <c r="I381" s="73"/>
      <c r="J381" s="57"/>
      <c r="K381" s="14"/>
      <c r="L381" s="87"/>
    </row>
    <row r="382" spans="1:12" ht="12.75">
      <c r="A382" s="25"/>
      <c r="B382" s="26"/>
      <c r="C382" s="24"/>
      <c r="D382" s="54" t="s">
        <v>193</v>
      </c>
      <c r="E382" s="55" t="s">
        <v>197</v>
      </c>
      <c r="F382" s="87"/>
      <c r="G382" s="73"/>
      <c r="H382" s="14"/>
      <c r="I382" s="73"/>
      <c r="J382" s="14"/>
      <c r="K382" s="14"/>
      <c r="L382" s="87"/>
    </row>
    <row r="383" spans="1:12" ht="12.75">
      <c r="A383" s="25"/>
      <c r="B383" s="26"/>
      <c r="C383" s="27"/>
      <c r="D383" s="54" t="s">
        <v>194</v>
      </c>
      <c r="E383" s="55" t="s">
        <v>213</v>
      </c>
      <c r="F383" s="87"/>
      <c r="G383" s="73"/>
      <c r="H383" s="14"/>
      <c r="I383" s="73"/>
      <c r="J383" s="14"/>
      <c r="K383" s="14"/>
      <c r="L383" s="87"/>
    </row>
    <row r="384" spans="1:12" ht="24">
      <c r="A384" s="25"/>
      <c r="B384" s="26"/>
      <c r="C384" s="24"/>
      <c r="D384" s="54" t="s">
        <v>194</v>
      </c>
      <c r="E384" s="108" t="s">
        <v>215</v>
      </c>
      <c r="F384" s="87"/>
      <c r="G384" s="73"/>
      <c r="H384" s="14"/>
      <c r="I384" s="73"/>
      <c r="J384" s="14"/>
      <c r="K384" s="14"/>
      <c r="L384" s="87"/>
    </row>
    <row r="385" spans="1:12" ht="12.75">
      <c r="A385" s="25"/>
      <c r="B385" s="26"/>
      <c r="C385" s="24"/>
      <c r="D385" s="54" t="s">
        <v>194</v>
      </c>
      <c r="E385" s="55" t="s">
        <v>216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>
        <f>A378+1</f>
        <v>47</v>
      </c>
      <c r="B386" s="26" t="s">
        <v>97</v>
      </c>
      <c r="C386" s="24" t="s">
        <v>98</v>
      </c>
      <c r="D386" s="43"/>
      <c r="E386" s="43"/>
      <c r="F386" s="88"/>
      <c r="G386" s="72"/>
      <c r="H386" s="43"/>
      <c r="I386" s="72"/>
      <c r="J386" s="43"/>
      <c r="K386" s="43">
        <f>SUM(K387:K393)</f>
        <v>374.15</v>
      </c>
      <c r="L386" s="88"/>
    </row>
    <row r="387" spans="1:12" ht="12.75">
      <c r="A387" s="25"/>
      <c r="B387" s="26"/>
      <c r="C387" s="24"/>
      <c r="D387" s="54" t="s">
        <v>193</v>
      </c>
      <c r="E387" s="55" t="s">
        <v>195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196</v>
      </c>
      <c r="F388" s="87" t="s">
        <v>545</v>
      </c>
      <c r="G388" s="73">
        <v>43900</v>
      </c>
      <c r="H388" s="99" t="s">
        <v>507</v>
      </c>
      <c r="I388" s="73">
        <v>43935</v>
      </c>
      <c r="J388" s="87" t="s">
        <v>533</v>
      </c>
      <c r="K388" s="14">
        <v>374.15</v>
      </c>
      <c r="L388" s="87" t="s">
        <v>341</v>
      </c>
    </row>
    <row r="389" spans="1:12" ht="12.75">
      <c r="A389" s="25"/>
      <c r="B389" s="26"/>
      <c r="C389" s="24"/>
      <c r="D389" s="54" t="s">
        <v>193</v>
      </c>
      <c r="E389" s="55" t="s">
        <v>209</v>
      </c>
      <c r="F389" s="87"/>
      <c r="G389" s="73"/>
      <c r="H389" s="14"/>
      <c r="I389" s="73"/>
      <c r="J389" s="57"/>
      <c r="K389" s="14"/>
      <c r="L389" s="87"/>
    </row>
    <row r="390" spans="1:12" ht="12.75">
      <c r="A390" s="25"/>
      <c r="B390" s="26"/>
      <c r="C390" s="24"/>
      <c r="D390" s="54" t="s">
        <v>193</v>
      </c>
      <c r="E390" s="55" t="s">
        <v>197</v>
      </c>
      <c r="F390" s="87"/>
      <c r="G390" s="73"/>
      <c r="H390" s="14"/>
      <c r="I390" s="73"/>
      <c r="J390" s="14"/>
      <c r="K390" s="14"/>
      <c r="L390" s="87"/>
    </row>
    <row r="391" spans="1:12" ht="12.75">
      <c r="A391" s="25"/>
      <c r="B391" s="26"/>
      <c r="C391" s="27"/>
      <c r="D391" s="54" t="s">
        <v>194</v>
      </c>
      <c r="E391" s="55" t="s">
        <v>213</v>
      </c>
      <c r="F391" s="87"/>
      <c r="G391" s="73"/>
      <c r="H391" s="14"/>
      <c r="I391" s="73"/>
      <c r="J391" s="14"/>
      <c r="K391" s="14"/>
      <c r="L391" s="87"/>
    </row>
    <row r="392" spans="1:12" ht="24">
      <c r="A392" s="25"/>
      <c r="B392" s="26"/>
      <c r="C392" s="24"/>
      <c r="D392" s="54" t="s">
        <v>194</v>
      </c>
      <c r="E392" s="108" t="s">
        <v>215</v>
      </c>
      <c r="F392" s="87"/>
      <c r="G392" s="73"/>
      <c r="H392" s="14"/>
      <c r="I392" s="73"/>
      <c r="J392" s="14"/>
      <c r="K392" s="14"/>
      <c r="L392" s="87"/>
    </row>
    <row r="393" spans="1:12" ht="12.75">
      <c r="A393" s="25"/>
      <c r="B393" s="26"/>
      <c r="C393" s="24"/>
      <c r="D393" s="54" t="s">
        <v>194</v>
      </c>
      <c r="E393" s="55" t="s">
        <v>216</v>
      </c>
      <c r="F393" s="87"/>
      <c r="G393" s="73"/>
      <c r="H393" s="14"/>
      <c r="I393" s="73"/>
      <c r="J393" s="14"/>
      <c r="K393" s="14"/>
      <c r="L393" s="87"/>
    </row>
    <row r="394" spans="1:12" ht="12.75">
      <c r="A394" s="25">
        <f>A386+1</f>
        <v>48</v>
      </c>
      <c r="B394" s="26" t="s">
        <v>99</v>
      </c>
      <c r="C394" s="24" t="s">
        <v>100</v>
      </c>
      <c r="D394" s="43"/>
      <c r="E394" s="43"/>
      <c r="F394" s="88"/>
      <c r="G394" s="72"/>
      <c r="H394" s="43"/>
      <c r="I394" s="72"/>
      <c r="J394" s="43"/>
      <c r="K394" s="43">
        <f>SUM(K395:K401)</f>
        <v>0</v>
      </c>
      <c r="L394" s="88"/>
    </row>
    <row r="395" spans="1:12" ht="12.75">
      <c r="A395" s="25"/>
      <c r="B395" s="26"/>
      <c r="C395" s="24"/>
      <c r="D395" s="54" t="s">
        <v>193</v>
      </c>
      <c r="E395" s="55" t="s">
        <v>195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196</v>
      </c>
      <c r="F396" s="87"/>
      <c r="G396" s="73"/>
      <c r="H396" s="14"/>
      <c r="I396" s="73"/>
      <c r="J396" s="57"/>
      <c r="K396" s="14"/>
      <c r="L396" s="87"/>
    </row>
    <row r="397" spans="1:12" ht="12.75">
      <c r="A397" s="25"/>
      <c r="B397" s="26"/>
      <c r="C397" s="24"/>
      <c r="D397" s="54" t="s">
        <v>193</v>
      </c>
      <c r="E397" s="55" t="s">
        <v>209</v>
      </c>
      <c r="F397" s="87"/>
      <c r="G397" s="73"/>
      <c r="H397" s="14"/>
      <c r="I397" s="73"/>
      <c r="J397" s="57"/>
      <c r="K397" s="14"/>
      <c r="L397" s="87"/>
    </row>
    <row r="398" spans="1:12" ht="12.75">
      <c r="A398" s="25"/>
      <c r="B398" s="26"/>
      <c r="C398" s="24"/>
      <c r="D398" s="54" t="s">
        <v>193</v>
      </c>
      <c r="E398" s="55" t="s">
        <v>197</v>
      </c>
      <c r="F398" s="87"/>
      <c r="G398" s="73"/>
      <c r="H398" s="14"/>
      <c r="I398" s="73"/>
      <c r="J398" s="14"/>
      <c r="K398" s="14"/>
      <c r="L398" s="87"/>
    </row>
    <row r="399" spans="1:12" ht="12.75">
      <c r="A399" s="25"/>
      <c r="B399" s="26"/>
      <c r="C399" s="27"/>
      <c r="D399" s="54" t="s">
        <v>194</v>
      </c>
      <c r="E399" s="55" t="s">
        <v>213</v>
      </c>
      <c r="F399" s="87"/>
      <c r="G399" s="73"/>
      <c r="H399" s="14"/>
      <c r="I399" s="73"/>
      <c r="J399" s="14"/>
      <c r="K399" s="14"/>
      <c r="L399" s="87"/>
    </row>
    <row r="400" spans="1:12" ht="24">
      <c r="A400" s="25"/>
      <c r="B400" s="26"/>
      <c r="C400" s="24"/>
      <c r="D400" s="54" t="s">
        <v>194</v>
      </c>
      <c r="E400" s="108" t="s">
        <v>215</v>
      </c>
      <c r="F400" s="87"/>
      <c r="G400" s="73"/>
      <c r="H400" s="14"/>
      <c r="I400" s="73"/>
      <c r="J400" s="14"/>
      <c r="K400" s="14"/>
      <c r="L400" s="87"/>
    </row>
    <row r="401" spans="1:12" ht="12.75">
      <c r="A401" s="25"/>
      <c r="B401" s="26"/>
      <c r="C401" s="24"/>
      <c r="D401" s="54" t="s">
        <v>194</v>
      </c>
      <c r="E401" s="55" t="s">
        <v>216</v>
      </c>
      <c r="F401" s="87"/>
      <c r="G401" s="73"/>
      <c r="H401" s="14"/>
      <c r="I401" s="73"/>
      <c r="J401" s="14"/>
      <c r="K401" s="14"/>
      <c r="L401" s="87"/>
    </row>
    <row r="402" spans="1:12" ht="12.75">
      <c r="A402" s="25">
        <f>A394+1</f>
        <v>49</v>
      </c>
      <c r="B402" s="26" t="s">
        <v>101</v>
      </c>
      <c r="C402" s="24" t="s">
        <v>102</v>
      </c>
      <c r="D402" s="43"/>
      <c r="E402" s="43"/>
      <c r="F402" s="88"/>
      <c r="G402" s="72"/>
      <c r="H402" s="43"/>
      <c r="I402" s="72"/>
      <c r="J402" s="43"/>
      <c r="K402" s="43">
        <f>SUM(K403:K409)</f>
        <v>0</v>
      </c>
      <c r="L402" s="88"/>
    </row>
    <row r="403" spans="1:12" ht="12.75">
      <c r="A403" s="32"/>
      <c r="B403" s="33"/>
      <c r="C403" s="34"/>
      <c r="D403" s="54" t="s">
        <v>193</v>
      </c>
      <c r="E403" s="55" t="s">
        <v>195</v>
      </c>
      <c r="F403" s="87"/>
      <c r="G403" s="87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196</v>
      </c>
      <c r="F404" s="87"/>
      <c r="G404" s="73"/>
      <c r="H404" s="99"/>
      <c r="I404" s="73"/>
      <c r="J404" s="87"/>
      <c r="K404" s="14"/>
      <c r="L404" s="87"/>
    </row>
    <row r="405" spans="1:12" ht="12.75">
      <c r="A405" s="32"/>
      <c r="B405" s="33"/>
      <c r="C405" s="34"/>
      <c r="D405" s="54" t="s">
        <v>193</v>
      </c>
      <c r="E405" s="55" t="s">
        <v>209</v>
      </c>
      <c r="F405" s="87"/>
      <c r="G405" s="73"/>
      <c r="H405" s="14"/>
      <c r="I405" s="73"/>
      <c r="J405" s="57"/>
      <c r="K405" s="14"/>
      <c r="L405" s="87"/>
    </row>
    <row r="406" spans="1:12" ht="12.75">
      <c r="A406" s="32"/>
      <c r="B406" s="33"/>
      <c r="C406" s="34"/>
      <c r="D406" s="54" t="s">
        <v>193</v>
      </c>
      <c r="E406" s="55" t="s">
        <v>197</v>
      </c>
      <c r="F406" s="87"/>
      <c r="G406" s="73"/>
      <c r="H406" s="14"/>
      <c r="I406" s="73"/>
      <c r="J406" s="14"/>
      <c r="K406" s="14"/>
      <c r="L406" s="87"/>
    </row>
    <row r="407" spans="1:12" ht="12.75">
      <c r="A407" s="25"/>
      <c r="B407" s="26"/>
      <c r="C407" s="27"/>
      <c r="D407" s="54" t="s">
        <v>194</v>
      </c>
      <c r="E407" s="55" t="s">
        <v>213</v>
      </c>
      <c r="F407" s="87"/>
      <c r="G407" s="73"/>
      <c r="H407" s="14"/>
      <c r="I407" s="73"/>
      <c r="J407" s="14"/>
      <c r="K407" s="14"/>
      <c r="L407" s="87"/>
    </row>
    <row r="408" spans="1:12" ht="24">
      <c r="A408" s="32"/>
      <c r="B408" s="33"/>
      <c r="C408" s="34"/>
      <c r="D408" s="54" t="s">
        <v>194</v>
      </c>
      <c r="E408" s="108" t="s">
        <v>215</v>
      </c>
      <c r="F408" s="87"/>
      <c r="G408" s="73"/>
      <c r="H408" s="14"/>
      <c r="I408" s="73"/>
      <c r="J408" s="14"/>
      <c r="K408" s="14"/>
      <c r="L408" s="87"/>
    </row>
    <row r="409" spans="1:12" ht="12.75">
      <c r="A409" s="32"/>
      <c r="B409" s="33"/>
      <c r="C409" s="34"/>
      <c r="D409" s="54" t="s">
        <v>194</v>
      </c>
      <c r="E409" s="55" t="s">
        <v>216</v>
      </c>
      <c r="F409" s="87"/>
      <c r="G409" s="73"/>
      <c r="H409" s="14"/>
      <c r="I409" s="73"/>
      <c r="J409" s="14"/>
      <c r="K409" s="14"/>
      <c r="L409" s="87"/>
    </row>
    <row r="410" spans="1:12" ht="12.75">
      <c r="A410" s="32">
        <f>A402+1</f>
        <v>50</v>
      </c>
      <c r="B410" s="33" t="s">
        <v>211</v>
      </c>
      <c r="C410" s="34" t="s">
        <v>103</v>
      </c>
      <c r="D410" s="43"/>
      <c r="E410" s="43"/>
      <c r="F410" s="88"/>
      <c r="G410" s="72"/>
      <c r="H410" s="43"/>
      <c r="I410" s="72"/>
      <c r="J410" s="43"/>
      <c r="K410" s="43">
        <f>SUM(K411:K417)</f>
        <v>0</v>
      </c>
      <c r="L410" s="88"/>
    </row>
    <row r="411" spans="1:12" ht="12.75">
      <c r="A411" s="32"/>
      <c r="B411" s="33"/>
      <c r="C411" s="34"/>
      <c r="D411" s="54" t="s">
        <v>193</v>
      </c>
      <c r="E411" s="55" t="s">
        <v>195</v>
      </c>
      <c r="F411" s="87"/>
      <c r="G411" s="73"/>
      <c r="H411" s="14"/>
      <c r="I411" s="73"/>
      <c r="J411" s="14"/>
      <c r="K411" s="14"/>
      <c r="L411" s="87"/>
    </row>
    <row r="412" spans="1:12" ht="12.75">
      <c r="A412" s="32"/>
      <c r="B412" s="33"/>
      <c r="C412" s="34"/>
      <c r="D412" s="54" t="s">
        <v>193</v>
      </c>
      <c r="E412" s="55" t="s">
        <v>196</v>
      </c>
      <c r="F412" s="87"/>
      <c r="G412" s="73"/>
      <c r="H412" s="99"/>
      <c r="I412" s="73"/>
      <c r="J412" s="87"/>
      <c r="K412" s="14"/>
      <c r="L412" s="87"/>
    </row>
    <row r="413" spans="1:12" ht="12.75">
      <c r="A413" s="32"/>
      <c r="B413" s="33"/>
      <c r="C413" s="34"/>
      <c r="D413" s="54" t="s">
        <v>193</v>
      </c>
      <c r="E413" s="55" t="s">
        <v>209</v>
      </c>
      <c r="F413" s="87"/>
      <c r="G413" s="73"/>
      <c r="H413" s="14"/>
      <c r="I413" s="73"/>
      <c r="J413" s="14"/>
      <c r="K413" s="14"/>
      <c r="L413" s="87"/>
    </row>
    <row r="414" spans="1:12" ht="12.75">
      <c r="A414" s="32"/>
      <c r="B414" s="33"/>
      <c r="C414" s="34"/>
      <c r="D414" s="54" t="s">
        <v>193</v>
      </c>
      <c r="E414" s="55" t="s">
        <v>197</v>
      </c>
      <c r="F414" s="87"/>
      <c r="G414" s="73"/>
      <c r="H414" s="14"/>
      <c r="I414" s="73"/>
      <c r="J414" s="87"/>
      <c r="K414" s="14"/>
      <c r="L414" s="87"/>
    </row>
    <row r="415" spans="1:12" ht="12.75">
      <c r="A415" s="25"/>
      <c r="B415" s="26"/>
      <c r="C415" s="27"/>
      <c r="D415" s="54" t="s">
        <v>194</v>
      </c>
      <c r="E415" s="55" t="s">
        <v>213</v>
      </c>
      <c r="F415" s="87"/>
      <c r="G415" s="73"/>
      <c r="H415" s="120"/>
      <c r="I415" s="73"/>
      <c r="J415" s="57"/>
      <c r="K415" s="14"/>
      <c r="L415" s="87"/>
    </row>
    <row r="416" spans="1:12" ht="24">
      <c r="A416" s="32"/>
      <c r="B416" s="33"/>
      <c r="C416" s="34"/>
      <c r="D416" s="54" t="s">
        <v>194</v>
      </c>
      <c r="E416" s="108" t="s">
        <v>215</v>
      </c>
      <c r="F416" s="87"/>
      <c r="G416" s="73"/>
      <c r="H416" s="14"/>
      <c r="I416" s="73"/>
      <c r="J416" s="14"/>
      <c r="K416" s="14"/>
      <c r="L416" s="87"/>
    </row>
    <row r="417" spans="1:12" ht="12.75">
      <c r="A417" s="32"/>
      <c r="B417" s="33"/>
      <c r="C417" s="34"/>
      <c r="D417" s="54" t="s">
        <v>194</v>
      </c>
      <c r="E417" s="55" t="s">
        <v>216</v>
      </c>
      <c r="F417" s="87"/>
      <c r="G417" s="73"/>
      <c r="H417" s="14"/>
      <c r="I417" s="73"/>
      <c r="J417" s="14"/>
      <c r="K417" s="14"/>
      <c r="L417" s="87"/>
    </row>
    <row r="418" spans="1:12" ht="13.5" thickBot="1">
      <c r="A418" s="35"/>
      <c r="B418" s="161" t="s">
        <v>218</v>
      </c>
      <c r="C418" s="161"/>
      <c r="D418" s="15"/>
      <c r="E418" s="15"/>
      <c r="F418" s="93"/>
      <c r="G418" s="77"/>
      <c r="H418" s="15"/>
      <c r="I418" s="77"/>
      <c r="J418" s="15"/>
      <c r="K418" s="15">
        <f>SUM(K194+K202+K210+K218+K226+K234+K242+K250+K258+K266+K274+K282+K290+K298+K306+K314+K322+K330+K338+K346+K354+K362+K370+K378+K386+K394+K402+K410)</f>
        <v>12029.89</v>
      </c>
      <c r="L418" s="93"/>
    </row>
    <row r="419" spans="1:12" ht="12.75">
      <c r="A419" s="36"/>
      <c r="B419" s="36"/>
      <c r="C419" s="36"/>
      <c r="D419" s="37"/>
      <c r="E419" s="37"/>
      <c r="F419" s="94"/>
      <c r="G419" s="78"/>
      <c r="H419" s="37"/>
      <c r="I419" s="78"/>
      <c r="J419" s="37"/>
      <c r="K419" s="37"/>
      <c r="L419" s="94"/>
    </row>
    <row r="420" spans="1:12" ht="15.75">
      <c r="A420" s="153" t="s">
        <v>104</v>
      </c>
      <c r="B420" s="154"/>
      <c r="C420" s="155"/>
      <c r="D420" s="38"/>
      <c r="E420" s="38"/>
      <c r="F420" s="95"/>
      <c r="G420" s="79"/>
      <c r="H420" s="38"/>
      <c r="I420" s="79"/>
      <c r="J420" s="38"/>
      <c r="K420" s="38"/>
      <c r="L420" s="95"/>
    </row>
    <row r="421" spans="1:12" ht="12.75">
      <c r="A421" s="25">
        <v>52</v>
      </c>
      <c r="B421" s="26" t="s">
        <v>105</v>
      </c>
      <c r="C421" s="24" t="s">
        <v>106</v>
      </c>
      <c r="D421" s="43"/>
      <c r="E421" s="43"/>
      <c r="F421" s="88"/>
      <c r="G421" s="72"/>
      <c r="H421" s="43"/>
      <c r="I421" s="72"/>
      <c r="J421" s="43"/>
      <c r="K421" s="43">
        <f>SUM(K422:K428)</f>
        <v>63.47</v>
      </c>
      <c r="L421" s="88"/>
    </row>
    <row r="422" spans="1:12" ht="12.75">
      <c r="A422" s="25"/>
      <c r="B422" s="26"/>
      <c r="C422" s="24"/>
      <c r="D422" s="54" t="s">
        <v>193</v>
      </c>
      <c r="E422" s="55" t="s">
        <v>195</v>
      </c>
      <c r="F422" s="87"/>
      <c r="G422" s="73"/>
      <c r="H422" s="57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196</v>
      </c>
      <c r="F423" s="87" t="s">
        <v>482</v>
      </c>
      <c r="G423" s="73">
        <v>43930</v>
      </c>
      <c r="H423" s="14" t="s">
        <v>469</v>
      </c>
      <c r="I423" s="73">
        <v>43945</v>
      </c>
      <c r="J423" s="57" t="s">
        <v>473</v>
      </c>
      <c r="K423" s="14">
        <v>63.47</v>
      </c>
      <c r="L423" s="116" t="s">
        <v>483</v>
      </c>
    </row>
    <row r="424" spans="1:12" ht="12.75">
      <c r="A424" s="25"/>
      <c r="B424" s="26"/>
      <c r="C424" s="24"/>
      <c r="D424" s="54" t="s">
        <v>193</v>
      </c>
      <c r="E424" s="55" t="s">
        <v>209</v>
      </c>
      <c r="F424" s="87"/>
      <c r="G424" s="73"/>
      <c r="H424" s="14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193</v>
      </c>
      <c r="E425" s="55" t="s">
        <v>197</v>
      </c>
      <c r="F425" s="87"/>
      <c r="G425" s="73"/>
      <c r="H425" s="14"/>
      <c r="I425" s="73"/>
      <c r="J425" s="14"/>
      <c r="K425" s="14"/>
      <c r="L425" s="87"/>
    </row>
    <row r="426" spans="1:12" ht="12.75">
      <c r="A426" s="25"/>
      <c r="B426" s="26"/>
      <c r="C426" s="27"/>
      <c r="D426" s="54" t="s">
        <v>194</v>
      </c>
      <c r="E426" s="55" t="s">
        <v>213</v>
      </c>
      <c r="F426" s="87"/>
      <c r="G426" s="73"/>
      <c r="H426" s="120"/>
      <c r="I426" s="73"/>
      <c r="J426" s="57"/>
      <c r="K426" s="14"/>
      <c r="L426" s="87"/>
    </row>
    <row r="427" spans="1:12" ht="24">
      <c r="A427" s="25"/>
      <c r="B427" s="26"/>
      <c r="C427" s="24"/>
      <c r="D427" s="54" t="s">
        <v>194</v>
      </c>
      <c r="E427" s="108" t="s">
        <v>215</v>
      </c>
      <c r="F427" s="87"/>
      <c r="G427" s="73"/>
      <c r="H427" s="14"/>
      <c r="I427" s="73"/>
      <c r="J427" s="14"/>
      <c r="K427" s="14"/>
      <c r="L427" s="87"/>
    </row>
    <row r="428" spans="1:12" ht="12.75">
      <c r="A428" s="25"/>
      <c r="B428" s="26"/>
      <c r="C428" s="24"/>
      <c r="D428" s="54" t="s">
        <v>194</v>
      </c>
      <c r="E428" s="55" t="s">
        <v>216</v>
      </c>
      <c r="F428" s="87"/>
      <c r="G428" s="73"/>
      <c r="H428" s="14"/>
      <c r="I428" s="73"/>
      <c r="J428" s="14"/>
      <c r="K428" s="14"/>
      <c r="L428" s="87"/>
    </row>
    <row r="429" spans="1:12" ht="24">
      <c r="A429" s="25">
        <f>A421+1</f>
        <v>53</v>
      </c>
      <c r="B429" s="26" t="s">
        <v>107</v>
      </c>
      <c r="C429" s="24" t="s">
        <v>108</v>
      </c>
      <c r="D429" s="43"/>
      <c r="E429" s="43"/>
      <c r="F429" s="88"/>
      <c r="G429" s="72"/>
      <c r="H429" s="43"/>
      <c r="I429" s="72"/>
      <c r="J429" s="43"/>
      <c r="K429" s="43">
        <f>SUM(K430:K436)</f>
        <v>0</v>
      </c>
      <c r="L429" s="88"/>
    </row>
    <row r="430" spans="1:12" ht="12.75">
      <c r="A430" s="25"/>
      <c r="B430" s="26"/>
      <c r="C430" s="24"/>
      <c r="D430" s="54" t="s">
        <v>193</v>
      </c>
      <c r="E430" s="55" t="s">
        <v>195</v>
      </c>
      <c r="F430" s="87"/>
      <c r="G430" s="73"/>
      <c r="H430" s="14"/>
      <c r="I430" s="73"/>
      <c r="J430" s="14"/>
      <c r="K430" s="14"/>
      <c r="L430" s="87"/>
    </row>
    <row r="431" spans="1:12" ht="12.75">
      <c r="A431" s="25"/>
      <c r="B431" s="26"/>
      <c r="C431" s="24"/>
      <c r="D431" s="54" t="s">
        <v>193</v>
      </c>
      <c r="E431" s="55" t="s">
        <v>196</v>
      </c>
      <c r="F431" s="87"/>
      <c r="G431" s="73"/>
      <c r="H431" s="14"/>
      <c r="I431" s="73"/>
      <c r="J431" s="14"/>
      <c r="K431" s="14"/>
      <c r="L431" s="87"/>
    </row>
    <row r="432" spans="1:12" ht="12.75">
      <c r="A432" s="25"/>
      <c r="B432" s="26"/>
      <c r="C432" s="24"/>
      <c r="D432" s="54" t="s">
        <v>193</v>
      </c>
      <c r="E432" s="55" t="s">
        <v>209</v>
      </c>
      <c r="F432" s="87"/>
      <c r="G432" s="73"/>
      <c r="H432" s="14"/>
      <c r="I432" s="73"/>
      <c r="J432" s="14"/>
      <c r="K432" s="14"/>
      <c r="L432" s="87"/>
    </row>
    <row r="433" spans="1:12" ht="12.75">
      <c r="A433" s="25"/>
      <c r="B433" s="26"/>
      <c r="C433" s="24"/>
      <c r="D433" s="54" t="s">
        <v>193</v>
      </c>
      <c r="E433" s="55" t="s">
        <v>197</v>
      </c>
      <c r="F433" s="87"/>
      <c r="G433" s="73"/>
      <c r="H433" s="14"/>
      <c r="I433" s="73"/>
      <c r="J433" s="14"/>
      <c r="K433" s="14"/>
      <c r="L433" s="87"/>
    </row>
    <row r="434" spans="1:12" ht="12.75">
      <c r="A434" s="25"/>
      <c r="B434" s="26"/>
      <c r="C434" s="27"/>
      <c r="D434" s="54" t="s">
        <v>194</v>
      </c>
      <c r="E434" s="55" t="s">
        <v>213</v>
      </c>
      <c r="F434" s="87"/>
      <c r="G434" s="73"/>
      <c r="H434" s="14"/>
      <c r="I434" s="73"/>
      <c r="J434" s="14"/>
      <c r="K434" s="14"/>
      <c r="L434" s="87"/>
    </row>
    <row r="435" spans="1:12" ht="24">
      <c r="A435" s="25"/>
      <c r="B435" s="26"/>
      <c r="C435" s="24"/>
      <c r="D435" s="54" t="s">
        <v>194</v>
      </c>
      <c r="E435" s="108" t="s">
        <v>215</v>
      </c>
      <c r="F435" s="87"/>
      <c r="G435" s="73"/>
      <c r="H435" s="14"/>
      <c r="I435" s="73"/>
      <c r="J435" s="14"/>
      <c r="K435" s="14"/>
      <c r="L435" s="87"/>
    </row>
    <row r="436" spans="1:12" ht="12.75">
      <c r="A436" s="25"/>
      <c r="B436" s="26"/>
      <c r="C436" s="24"/>
      <c r="D436" s="54" t="s">
        <v>194</v>
      </c>
      <c r="E436" s="55" t="s">
        <v>216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>
        <v>54</v>
      </c>
      <c r="B437" s="26" t="s">
        <v>220</v>
      </c>
      <c r="C437" s="24" t="s">
        <v>217</v>
      </c>
      <c r="D437" s="43"/>
      <c r="E437" s="43"/>
      <c r="F437" s="88"/>
      <c r="G437" s="72"/>
      <c r="H437" s="43"/>
      <c r="I437" s="72"/>
      <c r="J437" s="43"/>
      <c r="K437" s="43">
        <f>SUM(K438:K444)</f>
        <v>832.45</v>
      </c>
      <c r="L437" s="88"/>
    </row>
    <row r="438" spans="1:12" ht="12.75">
      <c r="A438" s="25"/>
      <c r="B438" s="26"/>
      <c r="C438" s="24"/>
      <c r="D438" s="54" t="s">
        <v>193</v>
      </c>
      <c r="E438" s="55" t="s">
        <v>195</v>
      </c>
      <c r="F438" s="87"/>
      <c r="G438" s="73"/>
      <c r="H438" s="14"/>
      <c r="I438" s="73"/>
      <c r="J438" s="14"/>
      <c r="K438" s="14"/>
      <c r="L438" s="87"/>
    </row>
    <row r="439" spans="1:12" ht="12.75">
      <c r="A439" s="25"/>
      <c r="B439" s="26"/>
      <c r="C439" s="24"/>
      <c r="D439" s="54" t="s">
        <v>193</v>
      </c>
      <c r="E439" s="55" t="s">
        <v>196</v>
      </c>
      <c r="F439" s="87" t="s">
        <v>490</v>
      </c>
      <c r="G439" s="73">
        <v>43937</v>
      </c>
      <c r="H439" s="115" t="s">
        <v>249</v>
      </c>
      <c r="I439" s="73">
        <v>43938</v>
      </c>
      <c r="J439" s="87" t="s">
        <v>491</v>
      </c>
      <c r="K439" s="14">
        <v>832.45</v>
      </c>
      <c r="L439" s="87" t="s">
        <v>546</v>
      </c>
    </row>
    <row r="440" spans="1:12" ht="12.75">
      <c r="A440" s="25"/>
      <c r="B440" s="26"/>
      <c r="C440" s="24"/>
      <c r="D440" s="54" t="s">
        <v>193</v>
      </c>
      <c r="E440" s="55" t="s">
        <v>209</v>
      </c>
      <c r="F440" s="87"/>
      <c r="G440" s="73"/>
      <c r="H440" s="14"/>
      <c r="I440" s="73"/>
      <c r="J440" s="57"/>
      <c r="K440" s="14"/>
      <c r="L440" s="87"/>
    </row>
    <row r="441" spans="1:12" ht="12.75">
      <c r="A441" s="25"/>
      <c r="B441" s="26"/>
      <c r="C441" s="24"/>
      <c r="D441" s="54" t="s">
        <v>193</v>
      </c>
      <c r="E441" s="55" t="s">
        <v>197</v>
      </c>
      <c r="F441" s="87"/>
      <c r="G441" s="73"/>
      <c r="H441" s="14"/>
      <c r="I441" s="73"/>
      <c r="J441" s="14"/>
      <c r="K441" s="14"/>
      <c r="L441" s="87"/>
    </row>
    <row r="442" spans="1:12" ht="12.75">
      <c r="A442" s="25"/>
      <c r="B442" s="26"/>
      <c r="C442" s="27"/>
      <c r="D442" s="54" t="s">
        <v>194</v>
      </c>
      <c r="E442" s="55" t="s">
        <v>213</v>
      </c>
      <c r="F442" s="87"/>
      <c r="G442" s="73"/>
      <c r="H442" s="14"/>
      <c r="I442" s="73"/>
      <c r="J442" s="14"/>
      <c r="K442" s="14"/>
      <c r="L442" s="87"/>
    </row>
    <row r="443" spans="1:12" ht="24">
      <c r="A443" s="25"/>
      <c r="B443" s="26"/>
      <c r="C443" s="24"/>
      <c r="D443" s="54" t="s">
        <v>194</v>
      </c>
      <c r="E443" s="108" t="s">
        <v>215</v>
      </c>
      <c r="F443" s="87"/>
      <c r="G443" s="73"/>
      <c r="H443" s="14"/>
      <c r="I443" s="73"/>
      <c r="J443" s="57"/>
      <c r="K443" s="14"/>
      <c r="L443" s="87"/>
    </row>
    <row r="444" spans="1:12" ht="12.75">
      <c r="A444" s="25"/>
      <c r="B444" s="26"/>
      <c r="C444" s="24"/>
      <c r="D444" s="54" t="s">
        <v>194</v>
      </c>
      <c r="E444" s="55" t="s">
        <v>216</v>
      </c>
      <c r="F444" s="87"/>
      <c r="G444" s="73"/>
      <c r="H444" s="14"/>
      <c r="I444" s="73"/>
      <c r="J444" s="14"/>
      <c r="K444" s="14"/>
      <c r="L444" s="87"/>
    </row>
    <row r="445" spans="1:12" ht="12.75">
      <c r="A445" s="25">
        <v>55</v>
      </c>
      <c r="B445" s="26" t="s">
        <v>109</v>
      </c>
      <c r="C445" s="24" t="s">
        <v>110</v>
      </c>
      <c r="D445" s="43"/>
      <c r="E445" s="43"/>
      <c r="F445" s="88"/>
      <c r="G445" s="72"/>
      <c r="H445" s="43"/>
      <c r="I445" s="72"/>
      <c r="J445" s="43"/>
      <c r="K445" s="43">
        <f>SUM(K446:K452)</f>
        <v>18.46</v>
      </c>
      <c r="L445" s="88"/>
    </row>
    <row r="446" spans="1:12" ht="12.75">
      <c r="A446" s="25"/>
      <c r="B446" s="26"/>
      <c r="C446" s="24"/>
      <c r="D446" s="54" t="s">
        <v>193</v>
      </c>
      <c r="E446" s="55" t="s">
        <v>195</v>
      </c>
      <c r="F446" s="87" t="s">
        <v>545</v>
      </c>
      <c r="G446" s="73">
        <v>43901</v>
      </c>
      <c r="H446" s="14" t="s">
        <v>547</v>
      </c>
      <c r="I446" s="73">
        <v>43935</v>
      </c>
      <c r="J446" s="57" t="s">
        <v>533</v>
      </c>
      <c r="K446" s="14">
        <v>18.46</v>
      </c>
      <c r="L446" s="87" t="s">
        <v>548</v>
      </c>
    </row>
    <row r="447" spans="1:12" ht="12.75">
      <c r="A447" s="25"/>
      <c r="B447" s="26"/>
      <c r="C447" s="24"/>
      <c r="D447" s="54" t="s">
        <v>193</v>
      </c>
      <c r="E447" s="55" t="s">
        <v>196</v>
      </c>
      <c r="F447" s="87"/>
      <c r="G447" s="73"/>
      <c r="H447" s="14"/>
      <c r="I447" s="57"/>
      <c r="J447" s="57"/>
      <c r="K447" s="14"/>
      <c r="L447" s="87"/>
    </row>
    <row r="448" spans="1:12" ht="12.75">
      <c r="A448" s="25"/>
      <c r="B448" s="26"/>
      <c r="C448" s="24"/>
      <c r="D448" s="54" t="s">
        <v>193</v>
      </c>
      <c r="E448" s="55" t="s">
        <v>209</v>
      </c>
      <c r="F448" s="87"/>
      <c r="G448" s="73"/>
      <c r="H448" s="14"/>
      <c r="I448" s="57"/>
      <c r="J448" s="57"/>
      <c r="K448" s="14"/>
      <c r="L448" s="87"/>
    </row>
    <row r="449" spans="1:12" ht="12.75">
      <c r="A449" s="25"/>
      <c r="B449" s="26"/>
      <c r="C449" s="24"/>
      <c r="D449" s="54" t="s">
        <v>193</v>
      </c>
      <c r="E449" s="55" t="s">
        <v>197</v>
      </c>
      <c r="F449" s="87"/>
      <c r="G449" s="73"/>
      <c r="H449" s="14"/>
      <c r="I449" s="73"/>
      <c r="J449" s="14"/>
      <c r="K449" s="14"/>
      <c r="L449" s="87"/>
    </row>
    <row r="450" spans="1:12" ht="12.75">
      <c r="A450" s="25"/>
      <c r="B450" s="26"/>
      <c r="C450" s="27"/>
      <c r="D450" s="54" t="s">
        <v>194</v>
      </c>
      <c r="E450" s="55" t="s">
        <v>213</v>
      </c>
      <c r="F450" s="87"/>
      <c r="G450" s="73"/>
      <c r="H450" s="120"/>
      <c r="I450" s="73"/>
      <c r="J450" s="57"/>
      <c r="K450" s="14"/>
      <c r="L450" s="87"/>
    </row>
    <row r="451" spans="1:12" ht="24">
      <c r="A451" s="25"/>
      <c r="B451" s="26"/>
      <c r="C451" s="24"/>
      <c r="D451" s="54" t="s">
        <v>194</v>
      </c>
      <c r="E451" s="108" t="s">
        <v>215</v>
      </c>
      <c r="F451" s="87"/>
      <c r="G451" s="73"/>
      <c r="H451" s="14"/>
      <c r="I451" s="73"/>
      <c r="J451" s="14"/>
      <c r="K451" s="14"/>
      <c r="L451" s="87"/>
    </row>
    <row r="452" spans="1:12" ht="12.75">
      <c r="A452" s="25"/>
      <c r="B452" s="26"/>
      <c r="C452" s="24"/>
      <c r="D452" s="54" t="s">
        <v>194</v>
      </c>
      <c r="E452" s="55" t="s">
        <v>216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>
        <v>56</v>
      </c>
      <c r="B453" s="26" t="s">
        <v>111</v>
      </c>
      <c r="C453" s="24" t="s">
        <v>112</v>
      </c>
      <c r="D453" s="43"/>
      <c r="E453" s="43"/>
      <c r="F453" s="88"/>
      <c r="G453" s="72"/>
      <c r="H453" s="43"/>
      <c r="I453" s="72"/>
      <c r="J453" s="43"/>
      <c r="K453" s="43">
        <f>SUM(K454:K460)</f>
        <v>0</v>
      </c>
      <c r="L453" s="88"/>
    </row>
    <row r="454" spans="1:12" ht="12.75">
      <c r="A454" s="25"/>
      <c r="B454" s="26"/>
      <c r="C454" s="24"/>
      <c r="D454" s="54" t="s">
        <v>193</v>
      </c>
      <c r="E454" s="55" t="s">
        <v>195</v>
      </c>
      <c r="F454" s="87"/>
      <c r="G454" s="73"/>
      <c r="H454" s="14"/>
      <c r="I454" s="73"/>
      <c r="J454" s="14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196</v>
      </c>
      <c r="F455" s="87"/>
      <c r="G455" s="73"/>
      <c r="H455" s="14"/>
      <c r="I455" s="73"/>
      <c r="J455" s="57"/>
      <c r="K455" s="14"/>
      <c r="L455" s="87"/>
    </row>
    <row r="456" spans="1:12" ht="12.75">
      <c r="A456" s="25"/>
      <c r="B456" s="26"/>
      <c r="C456" s="24"/>
      <c r="D456" s="54" t="s">
        <v>193</v>
      </c>
      <c r="E456" s="55" t="s">
        <v>209</v>
      </c>
      <c r="F456" s="87"/>
      <c r="G456" s="73"/>
      <c r="H456" s="14"/>
      <c r="I456" s="73"/>
      <c r="J456" s="57"/>
      <c r="K456" s="14"/>
      <c r="L456" s="87"/>
    </row>
    <row r="457" spans="1:12" ht="12.75">
      <c r="A457" s="25"/>
      <c r="B457" s="26"/>
      <c r="C457" s="24"/>
      <c r="D457" s="54" t="s">
        <v>193</v>
      </c>
      <c r="E457" s="55" t="s">
        <v>197</v>
      </c>
      <c r="F457" s="87"/>
      <c r="G457" s="73"/>
      <c r="H457" s="14"/>
      <c r="I457" s="73"/>
      <c r="J457" s="14"/>
      <c r="K457" s="14"/>
      <c r="L457" s="87"/>
    </row>
    <row r="458" spans="1:12" ht="12.75">
      <c r="A458" s="25"/>
      <c r="B458" s="26"/>
      <c r="C458" s="27"/>
      <c r="D458" s="54" t="s">
        <v>194</v>
      </c>
      <c r="E458" s="55" t="s">
        <v>213</v>
      </c>
      <c r="F458" s="87"/>
      <c r="G458" s="73"/>
      <c r="H458" s="14"/>
      <c r="I458" s="73"/>
      <c r="J458" s="14"/>
      <c r="K458" s="14"/>
      <c r="L458" s="87"/>
    </row>
    <row r="459" spans="1:12" ht="24">
      <c r="A459" s="25"/>
      <c r="B459" s="26"/>
      <c r="C459" s="24"/>
      <c r="D459" s="54" t="s">
        <v>194</v>
      </c>
      <c r="E459" s="108" t="s">
        <v>215</v>
      </c>
      <c r="F459" s="87"/>
      <c r="G459" s="73"/>
      <c r="H459" s="14"/>
      <c r="I459" s="73"/>
      <c r="J459" s="14"/>
      <c r="K459" s="14"/>
      <c r="L459" s="87"/>
    </row>
    <row r="460" spans="1:12" ht="12.75">
      <c r="A460" s="25"/>
      <c r="B460" s="26"/>
      <c r="C460" s="24"/>
      <c r="D460" s="54" t="s">
        <v>194</v>
      </c>
      <c r="E460" s="55" t="s">
        <v>216</v>
      </c>
      <c r="F460" s="87"/>
      <c r="G460" s="73"/>
      <c r="H460" s="14"/>
      <c r="I460" s="73"/>
      <c r="J460" s="14"/>
      <c r="K460" s="14"/>
      <c r="L460" s="87"/>
    </row>
    <row r="461" spans="1:12" ht="12.75">
      <c r="A461" s="25">
        <f>A453+1</f>
        <v>57</v>
      </c>
      <c r="B461" s="26" t="s">
        <v>113</v>
      </c>
      <c r="C461" s="24" t="s">
        <v>114</v>
      </c>
      <c r="D461" s="43"/>
      <c r="E461" s="43"/>
      <c r="F461" s="88"/>
      <c r="G461" s="72"/>
      <c r="H461" s="43"/>
      <c r="I461" s="72"/>
      <c r="J461" s="43"/>
      <c r="K461" s="43">
        <f>SUM(K462:K468)</f>
        <v>1004.91</v>
      </c>
      <c r="L461" s="88"/>
    </row>
    <row r="462" spans="1:12" ht="12.75">
      <c r="A462" s="25"/>
      <c r="B462" s="26"/>
      <c r="C462" s="24"/>
      <c r="D462" s="54" t="s">
        <v>193</v>
      </c>
      <c r="E462" s="55" t="s">
        <v>195</v>
      </c>
      <c r="F462" s="87"/>
      <c r="G462" s="73"/>
      <c r="H462" s="57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196</v>
      </c>
      <c r="F463" s="87" t="s">
        <v>492</v>
      </c>
      <c r="G463" s="73">
        <v>43943</v>
      </c>
      <c r="H463" s="14" t="s">
        <v>469</v>
      </c>
      <c r="I463" s="73">
        <v>43945</v>
      </c>
      <c r="J463" s="57" t="s">
        <v>473</v>
      </c>
      <c r="K463" s="14">
        <v>1004.91</v>
      </c>
      <c r="L463" s="87" t="s">
        <v>386</v>
      </c>
    </row>
    <row r="464" spans="1:12" ht="12.75">
      <c r="A464" s="25"/>
      <c r="B464" s="26"/>
      <c r="C464" s="24"/>
      <c r="D464" s="54" t="s">
        <v>193</v>
      </c>
      <c r="E464" s="55" t="s">
        <v>209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193</v>
      </c>
      <c r="E465" s="55" t="s">
        <v>197</v>
      </c>
      <c r="F465" s="87"/>
      <c r="G465" s="73"/>
      <c r="H465" s="14"/>
      <c r="I465" s="73"/>
      <c r="J465" s="14"/>
      <c r="K465" s="14"/>
      <c r="L465" s="87"/>
    </row>
    <row r="466" spans="1:12" ht="12.75">
      <c r="A466" s="25"/>
      <c r="B466" s="26"/>
      <c r="C466" s="27"/>
      <c r="D466" s="54" t="s">
        <v>194</v>
      </c>
      <c r="E466" s="55" t="s">
        <v>213</v>
      </c>
      <c r="F466" s="87"/>
      <c r="G466" s="73"/>
      <c r="H466" s="14"/>
      <c r="I466" s="73"/>
      <c r="J466" s="57"/>
      <c r="K466" s="14"/>
      <c r="L466" s="87"/>
    </row>
    <row r="467" spans="1:12" ht="24">
      <c r="A467" s="25"/>
      <c r="B467" s="26"/>
      <c r="C467" s="24"/>
      <c r="D467" s="54" t="s">
        <v>194</v>
      </c>
      <c r="E467" s="108" t="s">
        <v>215</v>
      </c>
      <c r="F467" s="87"/>
      <c r="G467" s="73"/>
      <c r="H467" s="14"/>
      <c r="I467" s="73"/>
      <c r="J467" s="14"/>
      <c r="K467" s="14"/>
      <c r="L467" s="87"/>
    </row>
    <row r="468" spans="1:12" ht="12.75">
      <c r="A468" s="25"/>
      <c r="B468" s="26"/>
      <c r="C468" s="24"/>
      <c r="D468" s="54" t="s">
        <v>194</v>
      </c>
      <c r="E468" s="55" t="s">
        <v>216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>
        <f>A461+1</f>
        <v>58</v>
      </c>
      <c r="B469" s="26" t="s">
        <v>115</v>
      </c>
      <c r="C469" s="24" t="s">
        <v>116</v>
      </c>
      <c r="D469" s="43"/>
      <c r="E469" s="43"/>
      <c r="F469" s="88"/>
      <c r="G469" s="72"/>
      <c r="H469" s="43"/>
      <c r="I469" s="72"/>
      <c r="J469" s="43"/>
      <c r="K469" s="43">
        <f>SUM(K470:K476)</f>
        <v>875.82</v>
      </c>
      <c r="L469" s="88"/>
    </row>
    <row r="470" spans="1:12" ht="12.75">
      <c r="A470" s="25"/>
      <c r="B470" s="26"/>
      <c r="C470" s="24"/>
      <c r="D470" s="54" t="s">
        <v>193</v>
      </c>
      <c r="E470" s="55" t="s">
        <v>195</v>
      </c>
      <c r="F470" s="87"/>
      <c r="G470" s="73"/>
      <c r="H470" s="14"/>
      <c r="I470" s="73"/>
      <c r="J470" s="14"/>
      <c r="K470" s="14"/>
      <c r="L470" s="87"/>
    </row>
    <row r="471" spans="1:12" ht="12.75">
      <c r="A471" s="25"/>
      <c r="B471" s="26"/>
      <c r="C471" s="24"/>
      <c r="D471" s="54" t="s">
        <v>193</v>
      </c>
      <c r="E471" s="55" t="s">
        <v>196</v>
      </c>
      <c r="F471" s="116" t="s">
        <v>549</v>
      </c>
      <c r="G471" s="114">
        <v>43917</v>
      </c>
      <c r="H471" s="120" t="s">
        <v>469</v>
      </c>
      <c r="I471" s="114">
        <v>43945</v>
      </c>
      <c r="J471" s="118" t="s">
        <v>473</v>
      </c>
      <c r="K471" s="14">
        <v>875.82</v>
      </c>
      <c r="L471" s="116" t="s">
        <v>550</v>
      </c>
    </row>
    <row r="472" spans="1:12" ht="12.75">
      <c r="A472" s="25"/>
      <c r="B472" s="26"/>
      <c r="C472" s="24"/>
      <c r="D472" s="54" t="s">
        <v>193</v>
      </c>
      <c r="E472" s="55" t="s">
        <v>209</v>
      </c>
      <c r="F472" s="87"/>
      <c r="G472" s="73"/>
      <c r="H472" s="14"/>
      <c r="I472" s="73"/>
      <c r="J472" s="57"/>
      <c r="K472" s="14"/>
      <c r="L472" s="87"/>
    </row>
    <row r="473" spans="1:12" ht="12.75">
      <c r="A473" s="25"/>
      <c r="B473" s="26"/>
      <c r="C473" s="24"/>
      <c r="D473" s="54" t="s">
        <v>193</v>
      </c>
      <c r="E473" s="55" t="s">
        <v>197</v>
      </c>
      <c r="F473" s="87"/>
      <c r="G473" s="73"/>
      <c r="H473" s="14"/>
      <c r="I473" s="73"/>
      <c r="J473" s="14"/>
      <c r="K473" s="14"/>
      <c r="L473" s="87"/>
    </row>
    <row r="474" spans="1:12" ht="12.75">
      <c r="A474" s="25"/>
      <c r="B474" s="26"/>
      <c r="C474" s="27"/>
      <c r="D474" s="54" t="s">
        <v>194</v>
      </c>
      <c r="E474" s="55" t="s">
        <v>213</v>
      </c>
      <c r="F474" s="87"/>
      <c r="G474" s="73"/>
      <c r="H474" s="14"/>
      <c r="I474" s="73"/>
      <c r="J474" s="14"/>
      <c r="K474" s="14"/>
      <c r="L474" s="87"/>
    </row>
    <row r="475" spans="1:12" ht="24">
      <c r="A475" s="25"/>
      <c r="B475" s="26"/>
      <c r="C475" s="24"/>
      <c r="D475" s="54" t="s">
        <v>194</v>
      </c>
      <c r="E475" s="108" t="s">
        <v>215</v>
      </c>
      <c r="F475" s="87"/>
      <c r="G475" s="73"/>
      <c r="H475" s="14"/>
      <c r="I475" s="73"/>
      <c r="J475" s="14"/>
      <c r="K475" s="14"/>
      <c r="L475" s="87"/>
    </row>
    <row r="476" spans="1:12" ht="12.75">
      <c r="A476" s="25"/>
      <c r="B476" s="26"/>
      <c r="C476" s="24"/>
      <c r="D476" s="54" t="s">
        <v>194</v>
      </c>
      <c r="E476" s="55" t="s">
        <v>216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>
        <f>A469+1</f>
        <v>59</v>
      </c>
      <c r="B477" s="26" t="s">
        <v>117</v>
      </c>
      <c r="C477" s="24" t="s">
        <v>118</v>
      </c>
      <c r="D477" s="43"/>
      <c r="E477" s="43"/>
      <c r="F477" s="88"/>
      <c r="G477" s="72"/>
      <c r="H477" s="43"/>
      <c r="I477" s="72"/>
      <c r="J477" s="43"/>
      <c r="K477" s="43">
        <f>SUM(K478:K484)</f>
        <v>328.56</v>
      </c>
      <c r="L477" s="88"/>
    </row>
    <row r="478" spans="1:12" ht="12.75">
      <c r="A478" s="25"/>
      <c r="B478" s="26"/>
      <c r="C478" s="24"/>
      <c r="D478" s="54" t="s">
        <v>193</v>
      </c>
      <c r="E478" s="55" t="s">
        <v>195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196</v>
      </c>
      <c r="F479" s="87" t="s">
        <v>549</v>
      </c>
      <c r="G479" s="73">
        <v>43914</v>
      </c>
      <c r="H479" s="14" t="s">
        <v>507</v>
      </c>
      <c r="I479" s="73">
        <v>43935</v>
      </c>
      <c r="J479" s="14" t="s">
        <v>533</v>
      </c>
      <c r="K479" s="14">
        <v>328.56</v>
      </c>
      <c r="L479" s="87" t="s">
        <v>233</v>
      </c>
    </row>
    <row r="480" spans="1:12" ht="12.75">
      <c r="A480" s="25"/>
      <c r="B480" s="26"/>
      <c r="C480" s="24"/>
      <c r="D480" s="54" t="s">
        <v>193</v>
      </c>
      <c r="E480" s="55" t="s">
        <v>209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193</v>
      </c>
      <c r="E481" s="55" t="s">
        <v>197</v>
      </c>
      <c r="F481" s="87"/>
      <c r="G481" s="73"/>
      <c r="H481" s="14"/>
      <c r="I481" s="73"/>
      <c r="J481" s="14"/>
      <c r="K481" s="14"/>
      <c r="L481" s="87"/>
    </row>
    <row r="482" spans="1:12" ht="12.75">
      <c r="A482" s="25"/>
      <c r="B482" s="26"/>
      <c r="C482" s="27"/>
      <c r="D482" s="54" t="s">
        <v>194</v>
      </c>
      <c r="E482" s="55" t="s">
        <v>213</v>
      </c>
      <c r="F482" s="87"/>
      <c r="G482" s="73"/>
      <c r="H482" s="14"/>
      <c r="I482" s="73"/>
      <c r="J482" s="14"/>
      <c r="K482" s="14"/>
      <c r="L482" s="87"/>
    </row>
    <row r="483" spans="1:12" ht="24">
      <c r="A483" s="25"/>
      <c r="B483" s="26"/>
      <c r="C483" s="24"/>
      <c r="D483" s="54" t="s">
        <v>194</v>
      </c>
      <c r="E483" s="108" t="s">
        <v>215</v>
      </c>
      <c r="F483" s="87"/>
      <c r="G483" s="73"/>
      <c r="H483" s="14"/>
      <c r="I483" s="73"/>
      <c r="J483" s="14"/>
      <c r="K483" s="14"/>
      <c r="L483" s="87"/>
    </row>
    <row r="484" spans="1:12" ht="12.75">
      <c r="A484" s="25"/>
      <c r="B484" s="26"/>
      <c r="C484" s="24"/>
      <c r="D484" s="54" t="s">
        <v>194</v>
      </c>
      <c r="E484" s="55" t="s">
        <v>216</v>
      </c>
      <c r="F484" s="87"/>
      <c r="G484" s="73"/>
      <c r="H484" s="14"/>
      <c r="I484" s="73"/>
      <c r="J484" s="14"/>
      <c r="K484" s="14"/>
      <c r="L484" s="87"/>
    </row>
    <row r="485" spans="1:12" ht="12.75">
      <c r="A485" s="25">
        <f>A477+1</f>
        <v>60</v>
      </c>
      <c r="B485" s="26" t="s">
        <v>119</v>
      </c>
      <c r="C485" s="24" t="s">
        <v>120</v>
      </c>
      <c r="D485" s="43"/>
      <c r="E485" s="43"/>
      <c r="F485" s="88"/>
      <c r="G485" s="72"/>
      <c r="H485" s="43"/>
      <c r="I485" s="72"/>
      <c r="J485" s="43"/>
      <c r="K485" s="43">
        <f>SUM(K486:K492)</f>
        <v>3810.75</v>
      </c>
      <c r="L485" s="88"/>
    </row>
    <row r="486" spans="1:12" ht="12.75">
      <c r="A486" s="25"/>
      <c r="B486" s="26"/>
      <c r="C486" s="24"/>
      <c r="D486" s="54" t="s">
        <v>193</v>
      </c>
      <c r="E486" s="55" t="s">
        <v>195</v>
      </c>
      <c r="F486" s="87"/>
      <c r="G486" s="73"/>
      <c r="H486" s="57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196</v>
      </c>
      <c r="F487" s="87" t="s">
        <v>545</v>
      </c>
      <c r="G487" s="73">
        <v>43918</v>
      </c>
      <c r="H487" s="14" t="s">
        <v>517</v>
      </c>
      <c r="I487" s="73">
        <v>43935</v>
      </c>
      <c r="J487" s="57" t="s">
        <v>533</v>
      </c>
      <c r="K487" s="14">
        <v>3810.75</v>
      </c>
      <c r="L487" s="87" t="s">
        <v>551</v>
      </c>
    </row>
    <row r="488" spans="1:12" ht="12.75">
      <c r="A488" s="25"/>
      <c r="B488" s="26"/>
      <c r="C488" s="24"/>
      <c r="D488" s="54" t="s">
        <v>193</v>
      </c>
      <c r="E488" s="55" t="s">
        <v>209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193</v>
      </c>
      <c r="E489" s="55" t="s">
        <v>197</v>
      </c>
      <c r="F489" s="87"/>
      <c r="G489" s="73"/>
      <c r="H489" s="14"/>
      <c r="I489" s="73"/>
      <c r="J489" s="14"/>
      <c r="K489" s="14"/>
      <c r="L489" s="87"/>
    </row>
    <row r="490" spans="1:12" ht="12.75">
      <c r="A490" s="25"/>
      <c r="B490" s="26"/>
      <c r="C490" s="27"/>
      <c r="D490" s="54" t="s">
        <v>194</v>
      </c>
      <c r="E490" s="55" t="s">
        <v>213</v>
      </c>
      <c r="F490" s="87"/>
      <c r="G490" s="73"/>
      <c r="H490" s="14"/>
      <c r="I490" s="73"/>
      <c r="J490" s="57"/>
      <c r="K490" s="14"/>
      <c r="L490" s="87"/>
    </row>
    <row r="491" spans="1:12" ht="24">
      <c r="A491" s="25"/>
      <c r="B491" s="26"/>
      <c r="C491" s="24"/>
      <c r="D491" s="54" t="s">
        <v>194</v>
      </c>
      <c r="E491" s="108" t="s">
        <v>215</v>
      </c>
      <c r="F491" s="87"/>
      <c r="G491" s="73"/>
      <c r="H491" s="14"/>
      <c r="I491" s="73"/>
      <c r="J491" s="14"/>
      <c r="K491" s="14"/>
      <c r="L491" s="87"/>
    </row>
    <row r="492" spans="1:12" ht="12.75">
      <c r="A492" s="25"/>
      <c r="B492" s="26"/>
      <c r="C492" s="24"/>
      <c r="D492" s="54" t="s">
        <v>194</v>
      </c>
      <c r="E492" s="55" t="s">
        <v>216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>
        <f>A485+1</f>
        <v>61</v>
      </c>
      <c r="B493" s="26" t="s">
        <v>121</v>
      </c>
      <c r="C493" s="24" t="s">
        <v>122</v>
      </c>
      <c r="D493" s="43"/>
      <c r="E493" s="43"/>
      <c r="F493" s="88"/>
      <c r="G493" s="72"/>
      <c r="H493" s="43"/>
      <c r="I493" s="72"/>
      <c r="J493" s="43"/>
      <c r="K493" s="43">
        <f>SUM(K494:K500)</f>
        <v>95.74</v>
      </c>
      <c r="L493" s="88"/>
    </row>
    <row r="494" spans="1:12" ht="12.75">
      <c r="A494" s="25"/>
      <c r="B494" s="26"/>
      <c r="C494" s="24"/>
      <c r="D494" s="54" t="s">
        <v>193</v>
      </c>
      <c r="E494" s="55" t="s">
        <v>195</v>
      </c>
      <c r="F494" s="87"/>
      <c r="G494" s="73"/>
      <c r="H494" s="57"/>
      <c r="I494" s="73"/>
      <c r="J494" s="57"/>
      <c r="K494" s="14"/>
      <c r="L494" s="87"/>
    </row>
    <row r="495" spans="1:12" ht="24">
      <c r="A495" s="25"/>
      <c r="B495" s="26"/>
      <c r="C495" s="24"/>
      <c r="D495" s="54" t="s">
        <v>193</v>
      </c>
      <c r="E495" s="55" t="s">
        <v>196</v>
      </c>
      <c r="F495" s="116" t="s">
        <v>508</v>
      </c>
      <c r="G495" s="114" t="s">
        <v>509</v>
      </c>
      <c r="H495" s="120" t="s">
        <v>510</v>
      </c>
      <c r="I495" s="114" t="s">
        <v>511</v>
      </c>
      <c r="J495" s="118" t="s">
        <v>512</v>
      </c>
      <c r="K495" s="14">
        <v>95.74</v>
      </c>
      <c r="L495" s="116" t="s">
        <v>513</v>
      </c>
    </row>
    <row r="496" spans="1:12" ht="12.75">
      <c r="A496" s="25"/>
      <c r="B496" s="26"/>
      <c r="C496" s="24"/>
      <c r="D496" s="54" t="s">
        <v>193</v>
      </c>
      <c r="E496" s="55" t="s">
        <v>209</v>
      </c>
      <c r="F496" s="87"/>
      <c r="G496" s="73"/>
      <c r="H496" s="14"/>
      <c r="I496" s="73"/>
      <c r="J496" s="57"/>
      <c r="K496" s="14"/>
      <c r="L496" s="87"/>
    </row>
    <row r="497" spans="1:12" ht="12.75">
      <c r="A497" s="25"/>
      <c r="B497" s="26"/>
      <c r="C497" s="24"/>
      <c r="D497" s="54" t="s">
        <v>193</v>
      </c>
      <c r="E497" s="55" t="s">
        <v>197</v>
      </c>
      <c r="F497" s="87"/>
      <c r="G497" s="73"/>
      <c r="H497" s="14"/>
      <c r="I497" s="73"/>
      <c r="J497" s="57"/>
      <c r="K497" s="14"/>
      <c r="L497" s="87"/>
    </row>
    <row r="498" spans="1:12" ht="12.75">
      <c r="A498" s="25"/>
      <c r="B498" s="26"/>
      <c r="C498" s="27"/>
      <c r="D498" s="54" t="s">
        <v>194</v>
      </c>
      <c r="E498" s="55" t="s">
        <v>213</v>
      </c>
      <c r="F498" s="87"/>
      <c r="G498" s="73"/>
      <c r="H498" s="14"/>
      <c r="I498" s="73"/>
      <c r="J498" s="14"/>
      <c r="K498" s="14"/>
      <c r="L498" s="87"/>
    </row>
    <row r="499" spans="1:12" ht="24">
      <c r="A499" s="25"/>
      <c r="B499" s="26"/>
      <c r="C499" s="24"/>
      <c r="D499" s="54" t="s">
        <v>194</v>
      </c>
      <c r="E499" s="108" t="s">
        <v>215</v>
      </c>
      <c r="F499" s="87"/>
      <c r="G499" s="73"/>
      <c r="H499" s="14"/>
      <c r="I499" s="73"/>
      <c r="J499" s="14"/>
      <c r="K499" s="14"/>
      <c r="L499" s="87"/>
    </row>
    <row r="500" spans="1:12" ht="12.75">
      <c r="A500" s="25"/>
      <c r="B500" s="26"/>
      <c r="C500" s="24"/>
      <c r="D500" s="54" t="s">
        <v>194</v>
      </c>
      <c r="E500" s="55" t="s">
        <v>216</v>
      </c>
      <c r="F500" s="87"/>
      <c r="G500" s="73"/>
      <c r="H500" s="14"/>
      <c r="I500" s="73"/>
      <c r="J500" s="14"/>
      <c r="K500" s="14"/>
      <c r="L500" s="87"/>
    </row>
    <row r="501" spans="1:12" ht="12.75">
      <c r="A501" s="25">
        <f>A493+1</f>
        <v>62</v>
      </c>
      <c r="B501" s="26" t="s">
        <v>123</v>
      </c>
      <c r="C501" s="24" t="s">
        <v>124</v>
      </c>
      <c r="D501" s="43"/>
      <c r="E501" s="43"/>
      <c r="F501" s="88"/>
      <c r="G501" s="72"/>
      <c r="H501" s="43"/>
      <c r="I501" s="72"/>
      <c r="J501" s="43"/>
      <c r="K501" s="43">
        <f>SUM(K502:K508)</f>
        <v>417.88</v>
      </c>
      <c r="L501" s="88"/>
    </row>
    <row r="502" spans="1:12" ht="12.75">
      <c r="A502" s="25"/>
      <c r="B502" s="26"/>
      <c r="C502" s="24"/>
      <c r="D502" s="54" t="s">
        <v>193</v>
      </c>
      <c r="E502" s="55" t="s">
        <v>195</v>
      </c>
      <c r="F502" s="87"/>
      <c r="G502" s="73"/>
      <c r="H502" s="57"/>
      <c r="I502" s="73"/>
      <c r="J502" s="57"/>
      <c r="K502" s="14"/>
      <c r="L502" s="87"/>
    </row>
    <row r="503" spans="1:12" ht="12.75">
      <c r="A503" s="25"/>
      <c r="B503" s="26"/>
      <c r="C503" s="24"/>
      <c r="D503" s="54" t="s">
        <v>193</v>
      </c>
      <c r="E503" s="55" t="s">
        <v>196</v>
      </c>
      <c r="F503" s="87" t="s">
        <v>472</v>
      </c>
      <c r="G503" s="73">
        <v>43923</v>
      </c>
      <c r="H503" s="14" t="s">
        <v>469</v>
      </c>
      <c r="I503" s="73">
        <v>43945</v>
      </c>
      <c r="J503" s="57" t="s">
        <v>473</v>
      </c>
      <c r="K503" s="14">
        <v>417.88</v>
      </c>
      <c r="L503" s="87" t="s">
        <v>243</v>
      </c>
    </row>
    <row r="504" spans="1:12" ht="12.75">
      <c r="A504" s="25"/>
      <c r="B504" s="26"/>
      <c r="C504" s="24"/>
      <c r="D504" s="54" t="s">
        <v>193</v>
      </c>
      <c r="E504" s="55" t="s">
        <v>209</v>
      </c>
      <c r="F504" s="87"/>
      <c r="G504" s="73"/>
      <c r="H504" s="14"/>
      <c r="I504" s="73"/>
      <c r="J504" s="57"/>
      <c r="K504" s="14"/>
      <c r="L504" s="87"/>
    </row>
    <row r="505" spans="1:12" ht="12.75">
      <c r="A505" s="25"/>
      <c r="B505" s="26"/>
      <c r="C505" s="24"/>
      <c r="D505" s="54" t="s">
        <v>193</v>
      </c>
      <c r="E505" s="55" t="s">
        <v>197</v>
      </c>
      <c r="F505" s="87"/>
      <c r="G505" s="73"/>
      <c r="H505" s="14"/>
      <c r="I505" s="73"/>
      <c r="J505" s="14"/>
      <c r="K505" s="14"/>
      <c r="L505" s="87"/>
    </row>
    <row r="506" spans="1:12" ht="12.75">
      <c r="A506" s="25"/>
      <c r="B506" s="26"/>
      <c r="C506" s="27"/>
      <c r="D506" s="54" t="s">
        <v>194</v>
      </c>
      <c r="E506" s="55" t="s">
        <v>213</v>
      </c>
      <c r="F506" s="87"/>
      <c r="G506" s="73"/>
      <c r="H506" s="14"/>
      <c r="I506" s="73"/>
      <c r="J506" s="14"/>
      <c r="K506" s="14"/>
      <c r="L506" s="87"/>
    </row>
    <row r="507" spans="1:12" ht="24">
      <c r="A507" s="25"/>
      <c r="B507" s="26"/>
      <c r="C507" s="24"/>
      <c r="D507" s="54" t="s">
        <v>194</v>
      </c>
      <c r="E507" s="108" t="s">
        <v>215</v>
      </c>
      <c r="F507" s="87"/>
      <c r="G507" s="73"/>
      <c r="H507" s="14"/>
      <c r="I507" s="73"/>
      <c r="J507" s="14"/>
      <c r="K507" s="14"/>
      <c r="L507" s="87"/>
    </row>
    <row r="508" spans="1:12" ht="12.75">
      <c r="A508" s="25"/>
      <c r="B508" s="26"/>
      <c r="C508" s="24"/>
      <c r="D508" s="54" t="s">
        <v>194</v>
      </c>
      <c r="E508" s="55" t="s">
        <v>216</v>
      </c>
      <c r="F508" s="87"/>
      <c r="G508" s="73"/>
      <c r="H508" s="14"/>
      <c r="I508" s="73"/>
      <c r="J508" s="14"/>
      <c r="K508" s="14"/>
      <c r="L508" s="87"/>
    </row>
    <row r="509" spans="1:12" ht="12.75">
      <c r="A509" s="25">
        <f>A501+1</f>
        <v>63</v>
      </c>
      <c r="B509" s="26" t="s">
        <v>125</v>
      </c>
      <c r="C509" s="24" t="s">
        <v>126</v>
      </c>
      <c r="D509" s="43"/>
      <c r="E509" s="43"/>
      <c r="F509" s="88"/>
      <c r="G509" s="72"/>
      <c r="H509" s="43"/>
      <c r="I509" s="72"/>
      <c r="J509" s="43"/>
      <c r="K509" s="43">
        <f>SUM(K510:K516)</f>
        <v>738.14</v>
      </c>
      <c r="L509" s="88"/>
    </row>
    <row r="510" spans="1:12" ht="12.75">
      <c r="A510" s="25"/>
      <c r="B510" s="26"/>
      <c r="C510" s="24"/>
      <c r="D510" s="54" t="s">
        <v>193</v>
      </c>
      <c r="E510" s="55" t="s">
        <v>195</v>
      </c>
      <c r="F510" s="87"/>
      <c r="G510" s="73"/>
      <c r="H510" s="57"/>
      <c r="I510" s="73"/>
      <c r="J510" s="57"/>
      <c r="K510" s="14"/>
      <c r="L510" s="87"/>
    </row>
    <row r="511" spans="1:12" ht="12.75">
      <c r="A511" s="25"/>
      <c r="B511" s="26"/>
      <c r="C511" s="24"/>
      <c r="D511" s="54" t="s">
        <v>193</v>
      </c>
      <c r="E511" s="55" t="s">
        <v>196</v>
      </c>
      <c r="F511" s="87" t="s">
        <v>480</v>
      </c>
      <c r="G511" s="73">
        <v>43932</v>
      </c>
      <c r="H511" s="14" t="s">
        <v>514</v>
      </c>
      <c r="I511" s="73">
        <v>43965</v>
      </c>
      <c r="J511" s="57" t="s">
        <v>502</v>
      </c>
      <c r="K511" s="14">
        <v>738.14</v>
      </c>
      <c r="L511" s="87" t="s">
        <v>515</v>
      </c>
    </row>
    <row r="512" spans="1:12" ht="12.75">
      <c r="A512" s="25"/>
      <c r="B512" s="26"/>
      <c r="C512" s="24"/>
      <c r="D512" s="54" t="s">
        <v>193</v>
      </c>
      <c r="E512" s="55" t="s">
        <v>209</v>
      </c>
      <c r="F512" s="87"/>
      <c r="G512" s="73"/>
      <c r="H512" s="14"/>
      <c r="I512" s="73"/>
      <c r="J512" s="57"/>
      <c r="K512" s="14"/>
      <c r="L512" s="87"/>
    </row>
    <row r="513" spans="1:12" ht="12.75">
      <c r="A513" s="25"/>
      <c r="B513" s="26"/>
      <c r="C513" s="24"/>
      <c r="D513" s="54" t="s">
        <v>193</v>
      </c>
      <c r="E513" s="55" t="s">
        <v>197</v>
      </c>
      <c r="F513" s="87"/>
      <c r="G513" s="73"/>
      <c r="H513" s="14"/>
      <c r="I513" s="73"/>
      <c r="J513" s="14"/>
      <c r="K513" s="14"/>
      <c r="L513" s="87"/>
    </row>
    <row r="514" spans="1:12" ht="12.75">
      <c r="A514" s="25"/>
      <c r="B514" s="26"/>
      <c r="C514" s="27"/>
      <c r="D514" s="54" t="s">
        <v>194</v>
      </c>
      <c r="E514" s="55" t="s">
        <v>213</v>
      </c>
      <c r="F514" s="87"/>
      <c r="G514" s="73"/>
      <c r="H514" s="14"/>
      <c r="I514" s="73"/>
      <c r="J514" s="14"/>
      <c r="K514" s="14"/>
      <c r="L514" s="87"/>
    </row>
    <row r="515" spans="1:12" ht="24">
      <c r="A515" s="25"/>
      <c r="B515" s="26"/>
      <c r="C515" s="24"/>
      <c r="D515" s="54" t="s">
        <v>194</v>
      </c>
      <c r="E515" s="108" t="s">
        <v>215</v>
      </c>
      <c r="F515" s="87"/>
      <c r="G515" s="73"/>
      <c r="H515" s="14"/>
      <c r="I515" s="73"/>
      <c r="J515" s="14"/>
      <c r="K515" s="14"/>
      <c r="L515" s="87"/>
    </row>
    <row r="516" spans="1:12" ht="12.75">
      <c r="A516" s="25"/>
      <c r="B516" s="26"/>
      <c r="C516" s="24"/>
      <c r="D516" s="54" t="s">
        <v>194</v>
      </c>
      <c r="E516" s="55" t="s">
        <v>216</v>
      </c>
      <c r="F516" s="87"/>
      <c r="G516" s="73"/>
      <c r="H516" s="14"/>
      <c r="I516" s="73"/>
      <c r="J516" s="14"/>
      <c r="K516" s="14"/>
      <c r="L516" s="87"/>
    </row>
    <row r="517" spans="1:12" ht="12.75">
      <c r="A517" s="25">
        <f>A509+1</f>
        <v>64</v>
      </c>
      <c r="B517" s="26" t="s">
        <v>127</v>
      </c>
      <c r="C517" s="24" t="s">
        <v>128</v>
      </c>
      <c r="D517" s="43"/>
      <c r="E517" s="43"/>
      <c r="F517" s="88"/>
      <c r="G517" s="72"/>
      <c r="H517" s="43"/>
      <c r="I517" s="72"/>
      <c r="J517" s="43"/>
      <c r="K517" s="43">
        <f>SUM(K518:K524)</f>
        <v>0</v>
      </c>
      <c r="L517" s="88"/>
    </row>
    <row r="518" spans="1:12" ht="12.75">
      <c r="A518" s="25"/>
      <c r="B518" s="26"/>
      <c r="C518" s="24"/>
      <c r="D518" s="54" t="s">
        <v>193</v>
      </c>
      <c r="E518" s="55" t="s">
        <v>195</v>
      </c>
      <c r="F518" s="87"/>
      <c r="G518" s="73"/>
      <c r="H518" s="14"/>
      <c r="I518" s="73"/>
      <c r="J518" s="57"/>
      <c r="K518" s="14"/>
      <c r="L518" s="87"/>
    </row>
    <row r="519" spans="1:12" ht="12.75">
      <c r="A519" s="25"/>
      <c r="B519" s="26"/>
      <c r="C519" s="24"/>
      <c r="D519" s="54" t="s">
        <v>193</v>
      </c>
      <c r="E519" s="55" t="s">
        <v>196</v>
      </c>
      <c r="F519" s="87"/>
      <c r="G519" s="73"/>
      <c r="H519" s="14"/>
      <c r="I519" s="73"/>
      <c r="J519" s="57"/>
      <c r="K519" s="14"/>
      <c r="L519" s="87"/>
    </row>
    <row r="520" spans="1:12" ht="12.75">
      <c r="A520" s="25"/>
      <c r="B520" s="26"/>
      <c r="C520" s="24"/>
      <c r="D520" s="54" t="s">
        <v>193</v>
      </c>
      <c r="E520" s="55" t="s">
        <v>209</v>
      </c>
      <c r="F520" s="87"/>
      <c r="G520" s="73"/>
      <c r="H520" s="14"/>
      <c r="I520" s="73"/>
      <c r="J520" s="57"/>
      <c r="K520" s="14"/>
      <c r="L520" s="87"/>
    </row>
    <row r="521" spans="1:12" ht="12.75">
      <c r="A521" s="25"/>
      <c r="B521" s="26"/>
      <c r="C521" s="24"/>
      <c r="D521" s="54" t="s">
        <v>193</v>
      </c>
      <c r="E521" s="55" t="s">
        <v>197</v>
      </c>
      <c r="F521" s="87"/>
      <c r="G521" s="73"/>
      <c r="H521" s="14"/>
      <c r="I521" s="73"/>
      <c r="J521" s="14"/>
      <c r="K521" s="14"/>
      <c r="L521" s="87"/>
    </row>
    <row r="522" spans="1:12" ht="12.75">
      <c r="A522" s="25"/>
      <c r="B522" s="26"/>
      <c r="C522" s="27"/>
      <c r="D522" s="54" t="s">
        <v>194</v>
      </c>
      <c r="E522" s="55" t="s">
        <v>213</v>
      </c>
      <c r="F522" s="87"/>
      <c r="G522" s="73"/>
      <c r="H522" s="14"/>
      <c r="I522" s="73"/>
      <c r="J522" s="14"/>
      <c r="K522" s="14"/>
      <c r="L522" s="87"/>
    </row>
    <row r="523" spans="1:12" ht="24">
      <c r="A523" s="25"/>
      <c r="B523" s="26"/>
      <c r="C523" s="24"/>
      <c r="D523" s="54" t="s">
        <v>194</v>
      </c>
      <c r="E523" s="108" t="s">
        <v>215</v>
      </c>
      <c r="F523" s="87"/>
      <c r="G523" s="73"/>
      <c r="H523" s="14"/>
      <c r="I523" s="73"/>
      <c r="J523" s="14"/>
      <c r="K523" s="14"/>
      <c r="L523" s="87"/>
    </row>
    <row r="524" spans="1:12" ht="12.75">
      <c r="A524" s="25"/>
      <c r="B524" s="26"/>
      <c r="C524" s="24"/>
      <c r="D524" s="54" t="s">
        <v>194</v>
      </c>
      <c r="E524" s="55" t="s">
        <v>216</v>
      </c>
      <c r="F524" s="87"/>
      <c r="G524" s="73"/>
      <c r="H524" s="14"/>
      <c r="I524" s="73"/>
      <c r="J524" s="14"/>
      <c r="K524" s="14"/>
      <c r="L524" s="87"/>
    </row>
    <row r="525" spans="1:12" ht="12.75">
      <c r="A525" s="25">
        <f>A517+1</f>
        <v>65</v>
      </c>
      <c r="B525" s="26" t="s">
        <v>129</v>
      </c>
      <c r="C525" s="24" t="s">
        <v>130</v>
      </c>
      <c r="D525" s="43"/>
      <c r="E525" s="43"/>
      <c r="F525" s="88"/>
      <c r="G525" s="72"/>
      <c r="H525" s="43"/>
      <c r="I525" s="72"/>
      <c r="J525" s="43"/>
      <c r="K525" s="43">
        <f>SUM(K526:K532)</f>
        <v>0</v>
      </c>
      <c r="L525" s="88"/>
    </row>
    <row r="526" spans="1:12" ht="12.75">
      <c r="A526" s="25"/>
      <c r="B526" s="26"/>
      <c r="C526" s="24"/>
      <c r="D526" s="54" t="s">
        <v>193</v>
      </c>
      <c r="E526" s="55" t="s">
        <v>195</v>
      </c>
      <c r="F526" s="87"/>
      <c r="G526" s="73"/>
      <c r="H526" s="57"/>
      <c r="I526" s="73"/>
      <c r="J526" s="57"/>
      <c r="K526" s="14"/>
      <c r="L526" s="87"/>
    </row>
    <row r="527" spans="1:12" ht="12.75">
      <c r="A527" s="25"/>
      <c r="B527" s="26"/>
      <c r="C527" s="24"/>
      <c r="D527" s="54" t="s">
        <v>193</v>
      </c>
      <c r="E527" s="55" t="s">
        <v>196</v>
      </c>
      <c r="F527" s="87"/>
      <c r="G527" s="73"/>
      <c r="H527" s="14"/>
      <c r="I527" s="73"/>
      <c r="J527" s="14"/>
      <c r="K527" s="14"/>
      <c r="L527" s="87"/>
    </row>
    <row r="528" spans="1:12" ht="12.75">
      <c r="A528" s="25"/>
      <c r="B528" s="26"/>
      <c r="C528" s="24"/>
      <c r="D528" s="54" t="s">
        <v>193</v>
      </c>
      <c r="E528" s="55" t="s">
        <v>209</v>
      </c>
      <c r="F528" s="87"/>
      <c r="G528" s="73"/>
      <c r="H528" s="14"/>
      <c r="I528" s="73"/>
      <c r="J528" s="14"/>
      <c r="K528" s="14"/>
      <c r="L528" s="87"/>
    </row>
    <row r="529" spans="1:12" ht="12.75">
      <c r="A529" s="25"/>
      <c r="B529" s="26"/>
      <c r="C529" s="24"/>
      <c r="D529" s="54" t="s">
        <v>193</v>
      </c>
      <c r="E529" s="55" t="s">
        <v>197</v>
      </c>
      <c r="F529" s="87"/>
      <c r="G529" s="73"/>
      <c r="H529" s="14"/>
      <c r="I529" s="73"/>
      <c r="J529" s="14"/>
      <c r="K529" s="14"/>
      <c r="L529" s="87"/>
    </row>
    <row r="530" spans="1:12" ht="12.75">
      <c r="A530" s="25"/>
      <c r="B530" s="26"/>
      <c r="C530" s="27"/>
      <c r="D530" s="54" t="s">
        <v>194</v>
      </c>
      <c r="E530" s="55" t="s">
        <v>213</v>
      </c>
      <c r="F530" s="87"/>
      <c r="G530" s="73"/>
      <c r="H530" s="14"/>
      <c r="I530" s="73"/>
      <c r="J530" s="14"/>
      <c r="K530" s="14"/>
      <c r="L530" s="87"/>
    </row>
    <row r="531" spans="1:12" ht="24">
      <c r="A531" s="25"/>
      <c r="B531" s="26"/>
      <c r="C531" s="24"/>
      <c r="D531" s="54" t="s">
        <v>194</v>
      </c>
      <c r="E531" s="108" t="s">
        <v>215</v>
      </c>
      <c r="F531" s="87"/>
      <c r="G531" s="73"/>
      <c r="H531" s="14"/>
      <c r="I531" s="73"/>
      <c r="J531" s="14"/>
      <c r="K531" s="14"/>
      <c r="L531" s="87"/>
    </row>
    <row r="532" spans="1:12" ht="12.75">
      <c r="A532" s="25"/>
      <c r="B532" s="26"/>
      <c r="C532" s="24"/>
      <c r="D532" s="54" t="s">
        <v>194</v>
      </c>
      <c r="E532" s="55" t="s">
        <v>216</v>
      </c>
      <c r="F532" s="87"/>
      <c r="G532" s="73"/>
      <c r="H532" s="14"/>
      <c r="I532" s="73"/>
      <c r="J532" s="14"/>
      <c r="K532" s="14"/>
      <c r="L532" s="87"/>
    </row>
    <row r="533" spans="1:12" ht="12.75">
      <c r="A533" s="25">
        <f>A525+1</f>
        <v>66</v>
      </c>
      <c r="B533" s="26" t="s">
        <v>131</v>
      </c>
      <c r="C533" s="24" t="s">
        <v>132</v>
      </c>
      <c r="D533" s="43"/>
      <c r="E533" s="43"/>
      <c r="F533" s="88"/>
      <c r="G533" s="72"/>
      <c r="H533" s="43"/>
      <c r="I533" s="72"/>
      <c r="J533" s="43"/>
      <c r="K533" s="43">
        <f>SUM(K534:K540)</f>
        <v>0</v>
      </c>
      <c r="L533" s="88"/>
    </row>
    <row r="534" spans="1:12" ht="12.75">
      <c r="A534" s="32"/>
      <c r="B534" s="33"/>
      <c r="C534" s="34"/>
      <c r="D534" s="54" t="s">
        <v>193</v>
      </c>
      <c r="E534" s="55" t="s">
        <v>195</v>
      </c>
      <c r="F534" s="87"/>
      <c r="G534" s="73"/>
      <c r="H534" s="57"/>
      <c r="I534" s="73"/>
      <c r="J534" s="57"/>
      <c r="K534" s="14"/>
      <c r="L534" s="87"/>
    </row>
    <row r="535" spans="1:12" ht="12.75">
      <c r="A535" s="32"/>
      <c r="B535" s="33"/>
      <c r="C535" s="34"/>
      <c r="D535" s="54" t="s">
        <v>193</v>
      </c>
      <c r="E535" s="55" t="s">
        <v>196</v>
      </c>
      <c r="F535" s="87"/>
      <c r="G535" s="73"/>
      <c r="H535" s="121"/>
      <c r="I535" s="73"/>
      <c r="J535" s="57"/>
      <c r="K535" s="14"/>
      <c r="L535" s="87"/>
    </row>
    <row r="536" spans="1:12" ht="12.75">
      <c r="A536" s="32"/>
      <c r="B536" s="33"/>
      <c r="C536" s="34"/>
      <c r="D536" s="54" t="s">
        <v>193</v>
      </c>
      <c r="E536" s="55" t="s">
        <v>209</v>
      </c>
      <c r="F536" s="87"/>
      <c r="G536" s="73"/>
      <c r="H536" s="14"/>
      <c r="I536" s="73"/>
      <c r="J536" s="14"/>
      <c r="K536" s="14"/>
      <c r="L536" s="87"/>
    </row>
    <row r="537" spans="1:12" ht="12.75">
      <c r="A537" s="32"/>
      <c r="B537" s="33"/>
      <c r="C537" s="34"/>
      <c r="D537" s="54" t="s">
        <v>193</v>
      </c>
      <c r="E537" s="55" t="s">
        <v>197</v>
      </c>
      <c r="F537" s="87"/>
      <c r="G537" s="73"/>
      <c r="H537" s="120"/>
      <c r="I537" s="73"/>
      <c r="J537" s="57"/>
      <c r="K537" s="14"/>
      <c r="L537" s="87"/>
    </row>
    <row r="538" spans="1:12" ht="12.75">
      <c r="A538" s="25"/>
      <c r="B538" s="26"/>
      <c r="C538" s="27"/>
      <c r="D538" s="54" t="s">
        <v>194</v>
      </c>
      <c r="E538" s="55" t="s">
        <v>213</v>
      </c>
      <c r="F538" s="87"/>
      <c r="G538" s="73"/>
      <c r="H538" s="14"/>
      <c r="I538" s="73"/>
      <c r="J538" s="57"/>
      <c r="K538" s="14"/>
      <c r="L538" s="87"/>
    </row>
    <row r="539" spans="1:12" ht="24">
      <c r="A539" s="32"/>
      <c r="B539" s="33"/>
      <c r="C539" s="34"/>
      <c r="D539" s="54" t="s">
        <v>194</v>
      </c>
      <c r="E539" s="108" t="s">
        <v>215</v>
      </c>
      <c r="F539" s="87"/>
      <c r="G539" s="73"/>
      <c r="H539" s="14"/>
      <c r="I539" s="73"/>
      <c r="J539" s="14"/>
      <c r="K539" s="14"/>
      <c r="L539" s="87"/>
    </row>
    <row r="540" spans="1:12" ht="12.75">
      <c r="A540" s="32"/>
      <c r="B540" s="33"/>
      <c r="C540" s="34"/>
      <c r="D540" s="54" t="s">
        <v>194</v>
      </c>
      <c r="E540" s="55" t="s">
        <v>216</v>
      </c>
      <c r="F540" s="87"/>
      <c r="G540" s="73"/>
      <c r="H540" s="14"/>
      <c r="I540" s="73"/>
      <c r="J540" s="14"/>
      <c r="K540" s="14"/>
      <c r="L540" s="87"/>
    </row>
    <row r="541" spans="1:12" ht="12.75">
      <c r="A541" s="32">
        <v>66</v>
      </c>
      <c r="B541" s="33" t="s">
        <v>212</v>
      </c>
      <c r="C541" s="34" t="s">
        <v>133</v>
      </c>
      <c r="D541" s="43"/>
      <c r="E541" s="43"/>
      <c r="F541" s="88"/>
      <c r="G541" s="72"/>
      <c r="H541" s="43"/>
      <c r="I541" s="72"/>
      <c r="J541" s="43"/>
      <c r="K541" s="43">
        <f>SUM(K542:K548)</f>
        <v>253.9</v>
      </c>
      <c r="L541" s="88"/>
    </row>
    <row r="542" spans="1:12" ht="12.75">
      <c r="A542" s="32"/>
      <c r="B542" s="33"/>
      <c r="C542" s="34"/>
      <c r="D542" s="54" t="s">
        <v>193</v>
      </c>
      <c r="E542" s="55" t="s">
        <v>195</v>
      </c>
      <c r="F542" s="87"/>
      <c r="G542" s="73"/>
      <c r="H542" s="14"/>
      <c r="I542" s="73"/>
      <c r="J542" s="14"/>
      <c r="K542" s="14"/>
      <c r="L542" s="87"/>
    </row>
    <row r="543" spans="1:12" ht="12.75">
      <c r="A543" s="32"/>
      <c r="B543" s="33"/>
      <c r="C543" s="34"/>
      <c r="D543" s="54" t="s">
        <v>193</v>
      </c>
      <c r="E543" s="55" t="s">
        <v>196</v>
      </c>
      <c r="F543" s="87" t="s">
        <v>474</v>
      </c>
      <c r="G543" s="73">
        <v>43927</v>
      </c>
      <c r="H543" s="99" t="s">
        <v>249</v>
      </c>
      <c r="I543" s="73">
        <v>43945</v>
      </c>
      <c r="J543" s="87" t="s">
        <v>473</v>
      </c>
      <c r="K543" s="14">
        <v>253.9</v>
      </c>
      <c r="L543" s="87" t="s">
        <v>475</v>
      </c>
    </row>
    <row r="544" spans="1:12" ht="12.75">
      <c r="A544" s="32"/>
      <c r="B544" s="33"/>
      <c r="C544" s="34"/>
      <c r="D544" s="54" t="s">
        <v>193</v>
      </c>
      <c r="E544" s="55" t="s">
        <v>209</v>
      </c>
      <c r="F544" s="87"/>
      <c r="G544" s="73"/>
      <c r="H544" s="14"/>
      <c r="I544" s="73"/>
      <c r="J544" s="14"/>
      <c r="K544" s="14"/>
      <c r="L544" s="87"/>
    </row>
    <row r="545" spans="1:12" ht="12.75">
      <c r="A545" s="32"/>
      <c r="B545" s="33"/>
      <c r="C545" s="34"/>
      <c r="D545" s="54" t="s">
        <v>193</v>
      </c>
      <c r="E545" s="55" t="s">
        <v>197</v>
      </c>
      <c r="F545" s="87"/>
      <c r="G545" s="73"/>
      <c r="H545" s="14"/>
      <c r="I545" s="73"/>
      <c r="J545" s="14"/>
      <c r="K545" s="14"/>
      <c r="L545" s="87"/>
    </row>
    <row r="546" spans="1:12" ht="12.75">
      <c r="A546" s="25"/>
      <c r="B546" s="26"/>
      <c r="C546" s="27"/>
      <c r="D546" s="54" t="s">
        <v>194</v>
      </c>
      <c r="E546" s="55" t="s">
        <v>213</v>
      </c>
      <c r="F546" s="87"/>
      <c r="G546" s="73"/>
      <c r="H546" s="14"/>
      <c r="I546" s="73"/>
      <c r="J546" s="14"/>
      <c r="K546" s="14"/>
      <c r="L546" s="87"/>
    </row>
    <row r="547" spans="1:12" ht="24">
      <c r="A547" s="32"/>
      <c r="B547" s="33"/>
      <c r="C547" s="34"/>
      <c r="D547" s="54" t="s">
        <v>194</v>
      </c>
      <c r="E547" s="56" t="s">
        <v>201</v>
      </c>
      <c r="F547" s="87"/>
      <c r="G547" s="73"/>
      <c r="H547" s="14"/>
      <c r="I547" s="73"/>
      <c r="J547" s="14"/>
      <c r="K547" s="14"/>
      <c r="L547" s="87"/>
    </row>
    <row r="548" spans="1:12" ht="12.75">
      <c r="A548" s="32"/>
      <c r="B548" s="33"/>
      <c r="C548" s="34"/>
      <c r="D548" s="54" t="s">
        <v>194</v>
      </c>
      <c r="E548" s="55" t="s">
        <v>200</v>
      </c>
      <c r="F548" s="87"/>
      <c r="G548" s="73"/>
      <c r="H548" s="14"/>
      <c r="I548" s="73"/>
      <c r="J548" s="14"/>
      <c r="K548" s="14"/>
      <c r="L548" s="87"/>
    </row>
    <row r="549" spans="1:12" ht="13.5" thickBot="1">
      <c r="A549" s="160" t="s">
        <v>219</v>
      </c>
      <c r="B549" s="160"/>
      <c r="C549" s="160"/>
      <c r="D549" s="15"/>
      <c r="E549" s="15"/>
      <c r="F549" s="93"/>
      <c r="G549" s="77"/>
      <c r="H549" s="15"/>
      <c r="I549" s="77"/>
      <c r="J549" s="15"/>
      <c r="K549" s="15">
        <f>SUM(K421+K429+K437+K445+K453+K461+K469+K477+K485+K493+K501+K509+K517+K525+K533+K541)</f>
        <v>8440.08</v>
      </c>
      <c r="L549" s="93"/>
    </row>
    <row r="550" spans="1:12" ht="12.75">
      <c r="A550" s="39"/>
      <c r="B550" s="39"/>
      <c r="C550" s="39"/>
      <c r="D550" s="37"/>
      <c r="E550" s="37"/>
      <c r="F550" s="94"/>
      <c r="G550" s="78"/>
      <c r="H550" s="37"/>
      <c r="I550" s="78"/>
      <c r="J550" s="37"/>
      <c r="K550" s="37"/>
      <c r="L550" s="94"/>
    </row>
    <row r="551" spans="1:12" ht="15.75">
      <c r="A551" s="153" t="s">
        <v>134</v>
      </c>
      <c r="B551" s="154"/>
      <c r="C551" s="155"/>
      <c r="D551" s="38"/>
      <c r="E551" s="38"/>
      <c r="F551" s="95"/>
      <c r="G551" s="79"/>
      <c r="H551" s="38"/>
      <c r="I551" s="79"/>
      <c r="J551" s="38"/>
      <c r="K551" s="38"/>
      <c r="L551" s="95"/>
    </row>
    <row r="552" spans="1:12" ht="12.75">
      <c r="A552" s="40">
        <v>67</v>
      </c>
      <c r="B552" s="26" t="s">
        <v>135</v>
      </c>
      <c r="C552" s="24" t="s">
        <v>136</v>
      </c>
      <c r="D552" s="43"/>
      <c r="E552" s="43"/>
      <c r="F552" s="88"/>
      <c r="G552" s="72"/>
      <c r="H552" s="43"/>
      <c r="I552" s="72"/>
      <c r="J552" s="43"/>
      <c r="K552" s="43">
        <f>SUM(K553:K559)</f>
        <v>0</v>
      </c>
      <c r="L552" s="88"/>
    </row>
    <row r="553" spans="1:12" ht="12.75">
      <c r="A553" s="40"/>
      <c r="B553" s="26"/>
      <c r="C553" s="24"/>
      <c r="D553" s="54" t="s">
        <v>193</v>
      </c>
      <c r="E553" s="55" t="s">
        <v>195</v>
      </c>
      <c r="F553" s="87"/>
      <c r="G553" s="73"/>
      <c r="H553" s="14"/>
      <c r="I553" s="73"/>
      <c r="J553" s="14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196</v>
      </c>
      <c r="F554" s="116"/>
      <c r="G554" s="114"/>
      <c r="H554" s="120"/>
      <c r="I554" s="73"/>
      <c r="J554" s="57"/>
      <c r="K554" s="14"/>
      <c r="L554" s="87"/>
    </row>
    <row r="555" spans="1:12" ht="12.75">
      <c r="A555" s="40"/>
      <c r="B555" s="26"/>
      <c r="C555" s="24"/>
      <c r="D555" s="54" t="s">
        <v>193</v>
      </c>
      <c r="E555" s="55" t="s">
        <v>209</v>
      </c>
      <c r="F555" s="87"/>
      <c r="G555" s="73"/>
      <c r="H555" s="14"/>
      <c r="I555" s="73"/>
      <c r="J555" s="57"/>
      <c r="K555" s="14"/>
      <c r="L555" s="87"/>
    </row>
    <row r="556" spans="1:12" ht="12.75">
      <c r="A556" s="40"/>
      <c r="B556" s="26"/>
      <c r="C556" s="24"/>
      <c r="D556" s="54" t="s">
        <v>193</v>
      </c>
      <c r="E556" s="55" t="s">
        <v>197</v>
      </c>
      <c r="F556" s="87"/>
      <c r="G556" s="73"/>
      <c r="H556" s="14"/>
      <c r="I556" s="73"/>
      <c r="J556" s="14"/>
      <c r="K556" s="14"/>
      <c r="L556" s="87"/>
    </row>
    <row r="557" spans="1:12" ht="12.75">
      <c r="A557" s="25"/>
      <c r="B557" s="26"/>
      <c r="C557" s="27"/>
      <c r="D557" s="54" t="s">
        <v>194</v>
      </c>
      <c r="E557" s="55" t="s">
        <v>213</v>
      </c>
      <c r="F557" s="87"/>
      <c r="G557" s="73"/>
      <c r="H557" s="14"/>
      <c r="I557" s="73"/>
      <c r="J557" s="14"/>
      <c r="K557" s="14"/>
      <c r="L557" s="87"/>
    </row>
    <row r="558" spans="1:12" ht="24">
      <c r="A558" s="40"/>
      <c r="B558" s="26"/>
      <c r="C558" s="24"/>
      <c r="D558" s="54" t="s">
        <v>194</v>
      </c>
      <c r="E558" s="108" t="s">
        <v>215</v>
      </c>
      <c r="F558" s="87"/>
      <c r="G558" s="73"/>
      <c r="H558" s="14"/>
      <c r="I558" s="73"/>
      <c r="J558" s="14"/>
      <c r="K558" s="14"/>
      <c r="L558" s="87"/>
    </row>
    <row r="559" spans="1:12" ht="12.75">
      <c r="A559" s="40"/>
      <c r="B559" s="26"/>
      <c r="C559" s="24"/>
      <c r="D559" s="54" t="s">
        <v>194</v>
      </c>
      <c r="E559" s="55" t="s">
        <v>216</v>
      </c>
      <c r="F559" s="87"/>
      <c r="G559" s="73"/>
      <c r="H559" s="14"/>
      <c r="I559" s="73"/>
      <c r="J559" s="14"/>
      <c r="K559" s="14"/>
      <c r="L559" s="87"/>
    </row>
    <row r="560" spans="1:12" ht="12.75">
      <c r="A560" s="40">
        <v>68</v>
      </c>
      <c r="B560" s="26" t="s">
        <v>137</v>
      </c>
      <c r="C560" s="24" t="s">
        <v>138</v>
      </c>
      <c r="D560" s="43"/>
      <c r="E560" s="43"/>
      <c r="F560" s="88"/>
      <c r="G560" s="72"/>
      <c r="H560" s="43"/>
      <c r="I560" s="72"/>
      <c r="J560" s="43"/>
      <c r="K560" s="43">
        <f>SUM(K561:K567)</f>
        <v>0</v>
      </c>
      <c r="L560" s="88"/>
    </row>
    <row r="561" spans="1:12" ht="12.75">
      <c r="A561" s="40"/>
      <c r="B561" s="26"/>
      <c r="C561" s="24"/>
      <c r="D561" s="54" t="s">
        <v>193</v>
      </c>
      <c r="E561" s="55" t="s">
        <v>195</v>
      </c>
      <c r="F561" s="87"/>
      <c r="G561" s="73"/>
      <c r="H561" s="57"/>
      <c r="I561" s="73"/>
      <c r="J561" s="14"/>
      <c r="K561" s="14"/>
      <c r="L561" s="87"/>
    </row>
    <row r="562" spans="1:12" ht="12.75">
      <c r="A562" s="40"/>
      <c r="B562" s="26"/>
      <c r="C562" s="24"/>
      <c r="D562" s="54" t="s">
        <v>193</v>
      </c>
      <c r="E562" s="55" t="s">
        <v>196</v>
      </c>
      <c r="F562" s="87"/>
      <c r="G562" s="73"/>
      <c r="H562" s="14"/>
      <c r="I562" s="73"/>
      <c r="J562" s="57"/>
      <c r="K562" s="14"/>
      <c r="L562" s="87"/>
    </row>
    <row r="563" spans="1:12" ht="12.75">
      <c r="A563" s="40"/>
      <c r="B563" s="26"/>
      <c r="C563" s="24"/>
      <c r="D563" s="54" t="s">
        <v>193</v>
      </c>
      <c r="E563" s="55" t="s">
        <v>209</v>
      </c>
      <c r="F563" s="87"/>
      <c r="G563" s="73"/>
      <c r="H563" s="14"/>
      <c r="I563" s="73"/>
      <c r="J563" s="57"/>
      <c r="K563" s="14"/>
      <c r="L563" s="87"/>
    </row>
    <row r="564" spans="1:12" ht="12.75">
      <c r="A564" s="40"/>
      <c r="B564" s="26"/>
      <c r="C564" s="24"/>
      <c r="D564" s="54" t="s">
        <v>193</v>
      </c>
      <c r="E564" s="55" t="s">
        <v>197</v>
      </c>
      <c r="F564" s="87"/>
      <c r="G564" s="73"/>
      <c r="H564" s="14"/>
      <c r="I564" s="73"/>
      <c r="J564" s="14"/>
      <c r="K564" s="14"/>
      <c r="L564" s="87"/>
    </row>
    <row r="565" spans="1:12" ht="12.75">
      <c r="A565" s="25"/>
      <c r="B565" s="26"/>
      <c r="C565" s="27"/>
      <c r="D565" s="54" t="s">
        <v>194</v>
      </c>
      <c r="E565" s="55" t="s">
        <v>213</v>
      </c>
      <c r="F565" s="87"/>
      <c r="G565" s="73"/>
      <c r="H565" s="14"/>
      <c r="I565" s="73"/>
      <c r="J565" s="14"/>
      <c r="K565" s="14"/>
      <c r="L565" s="87"/>
    </row>
    <row r="566" spans="1:12" ht="24">
      <c r="A566" s="40"/>
      <c r="B566" s="26"/>
      <c r="C566" s="24"/>
      <c r="D566" s="54" t="s">
        <v>194</v>
      </c>
      <c r="E566" s="108" t="s">
        <v>215</v>
      </c>
      <c r="F566" s="87"/>
      <c r="G566" s="73"/>
      <c r="H566" s="14"/>
      <c r="I566" s="73"/>
      <c r="J566" s="14"/>
      <c r="K566" s="14"/>
      <c r="L566" s="87"/>
    </row>
    <row r="567" spans="1:12" ht="12.75">
      <c r="A567" s="40"/>
      <c r="B567" s="26"/>
      <c r="C567" s="24"/>
      <c r="D567" s="54" t="s">
        <v>194</v>
      </c>
      <c r="E567" s="55" t="s">
        <v>216</v>
      </c>
      <c r="F567" s="87"/>
      <c r="G567" s="73"/>
      <c r="H567" s="14"/>
      <c r="I567" s="73"/>
      <c r="J567" s="14"/>
      <c r="K567" s="14"/>
      <c r="L567" s="87"/>
    </row>
    <row r="568" spans="1:12" ht="12.75">
      <c r="A568" s="40">
        <v>69</v>
      </c>
      <c r="B568" s="26" t="s">
        <v>139</v>
      </c>
      <c r="C568" s="24" t="s">
        <v>140</v>
      </c>
      <c r="D568" s="43"/>
      <c r="E568" s="43"/>
      <c r="F568" s="88"/>
      <c r="G568" s="72"/>
      <c r="H568" s="43"/>
      <c r="I568" s="72"/>
      <c r="J568" s="43"/>
      <c r="K568" s="43">
        <f>SUM(K569:K575)</f>
        <v>0</v>
      </c>
      <c r="L568" s="88"/>
    </row>
    <row r="569" spans="1:12" ht="12.75">
      <c r="A569" s="40"/>
      <c r="B569" s="26"/>
      <c r="C569" s="24"/>
      <c r="D569" s="54" t="s">
        <v>193</v>
      </c>
      <c r="E569" s="55" t="s">
        <v>195</v>
      </c>
      <c r="F569" s="87"/>
      <c r="G569" s="73"/>
      <c r="H569" s="57"/>
      <c r="I569" s="73"/>
      <c r="J569" s="14"/>
      <c r="K569" s="14"/>
      <c r="L569" s="87"/>
    </row>
    <row r="570" spans="1:12" ht="12.75">
      <c r="A570" s="40"/>
      <c r="B570" s="26"/>
      <c r="C570" s="24"/>
      <c r="D570" s="54" t="s">
        <v>193</v>
      </c>
      <c r="E570" s="55" t="s">
        <v>196</v>
      </c>
      <c r="F570" s="87"/>
      <c r="G570" s="73"/>
      <c r="H570" s="14"/>
      <c r="I570" s="73"/>
      <c r="J570" s="57"/>
      <c r="K570" s="14"/>
      <c r="L570" s="87"/>
    </row>
    <row r="571" spans="1:12" ht="12.75">
      <c r="A571" s="40"/>
      <c r="B571" s="26"/>
      <c r="C571" s="24"/>
      <c r="D571" s="54" t="s">
        <v>193</v>
      </c>
      <c r="E571" s="55" t="s">
        <v>209</v>
      </c>
      <c r="F571" s="87"/>
      <c r="G571" s="73"/>
      <c r="H571" s="14"/>
      <c r="I571" s="73"/>
      <c r="J571" s="57"/>
      <c r="K571" s="14"/>
      <c r="L571" s="87"/>
    </row>
    <row r="572" spans="1:12" ht="12.75">
      <c r="A572" s="40"/>
      <c r="B572" s="26"/>
      <c r="C572" s="24"/>
      <c r="D572" s="54" t="s">
        <v>193</v>
      </c>
      <c r="E572" s="55" t="s">
        <v>197</v>
      </c>
      <c r="F572" s="87"/>
      <c r="G572" s="73"/>
      <c r="H572" s="14"/>
      <c r="I572" s="73"/>
      <c r="J572" s="14"/>
      <c r="K572" s="14"/>
      <c r="L572" s="87"/>
    </row>
    <row r="573" spans="1:12" ht="12.75">
      <c r="A573" s="25"/>
      <c r="B573" s="26"/>
      <c r="C573" s="27"/>
      <c r="D573" s="54" t="s">
        <v>194</v>
      </c>
      <c r="E573" s="55" t="s">
        <v>213</v>
      </c>
      <c r="F573" s="87"/>
      <c r="G573" s="73"/>
      <c r="H573" s="14"/>
      <c r="I573" s="73"/>
      <c r="J573" s="14"/>
      <c r="K573" s="14"/>
      <c r="L573" s="87"/>
    </row>
    <row r="574" spans="1:12" ht="24">
      <c r="A574" s="40"/>
      <c r="B574" s="26"/>
      <c r="C574" s="24"/>
      <c r="D574" s="54" t="s">
        <v>194</v>
      </c>
      <c r="E574" s="108" t="s">
        <v>215</v>
      </c>
      <c r="F574" s="87"/>
      <c r="G574" s="73"/>
      <c r="H574" s="14"/>
      <c r="I574" s="73"/>
      <c r="J574" s="14"/>
      <c r="K574" s="14"/>
      <c r="L574" s="87"/>
    </row>
    <row r="575" spans="1:12" ht="12.75">
      <c r="A575" s="40"/>
      <c r="B575" s="26"/>
      <c r="C575" s="24"/>
      <c r="D575" s="54" t="s">
        <v>194</v>
      </c>
      <c r="E575" s="55" t="s">
        <v>216</v>
      </c>
      <c r="F575" s="87"/>
      <c r="G575" s="73"/>
      <c r="H575" s="14"/>
      <c r="I575" s="73"/>
      <c r="J575" s="14"/>
      <c r="K575" s="14"/>
      <c r="L575" s="87"/>
    </row>
    <row r="576" spans="1:12" ht="12.75">
      <c r="A576" s="40">
        <v>70</v>
      </c>
      <c r="B576" s="26" t="s">
        <v>141</v>
      </c>
      <c r="C576" s="24" t="s">
        <v>142</v>
      </c>
      <c r="D576" s="43"/>
      <c r="E576" s="43"/>
      <c r="F576" s="88"/>
      <c r="G576" s="72"/>
      <c r="H576" s="43"/>
      <c r="I576" s="72"/>
      <c r="J576" s="43"/>
      <c r="K576" s="43">
        <f>SUM(K577:K583)</f>
        <v>0</v>
      </c>
      <c r="L576" s="88"/>
    </row>
    <row r="577" spans="1:12" ht="12.75">
      <c r="A577" s="40"/>
      <c r="B577" s="26"/>
      <c r="C577" s="24"/>
      <c r="D577" s="54" t="s">
        <v>193</v>
      </c>
      <c r="E577" s="55" t="s">
        <v>195</v>
      </c>
      <c r="F577" s="87"/>
      <c r="G577" s="73"/>
      <c r="H577" s="57"/>
      <c r="I577" s="73"/>
      <c r="J577" s="14"/>
      <c r="K577" s="14"/>
      <c r="L577" s="87"/>
    </row>
    <row r="578" spans="1:12" ht="12.75">
      <c r="A578" s="40"/>
      <c r="B578" s="26"/>
      <c r="C578" s="24"/>
      <c r="D578" s="54" t="s">
        <v>193</v>
      </c>
      <c r="E578" s="55" t="s">
        <v>196</v>
      </c>
      <c r="F578" s="87"/>
      <c r="G578" s="73"/>
      <c r="H578" s="57"/>
      <c r="I578" s="73"/>
      <c r="J578" s="14"/>
      <c r="K578" s="14"/>
      <c r="L578" s="87"/>
    </row>
    <row r="579" spans="1:12" ht="12.75">
      <c r="A579" s="40"/>
      <c r="B579" s="26"/>
      <c r="C579" s="24"/>
      <c r="D579" s="54" t="s">
        <v>193</v>
      </c>
      <c r="E579" s="55" t="s">
        <v>209</v>
      </c>
      <c r="F579" s="87"/>
      <c r="G579" s="73"/>
      <c r="H579" s="14"/>
      <c r="I579" s="73"/>
      <c r="J579" s="14"/>
      <c r="K579" s="14"/>
      <c r="L579" s="87"/>
    </row>
    <row r="580" spans="1:12" ht="12.75">
      <c r="A580" s="40"/>
      <c r="B580" s="26"/>
      <c r="C580" s="24"/>
      <c r="D580" s="54" t="s">
        <v>193</v>
      </c>
      <c r="E580" s="55" t="s">
        <v>197</v>
      </c>
      <c r="F580" s="87"/>
      <c r="G580" s="73"/>
      <c r="H580" s="14"/>
      <c r="I580" s="73"/>
      <c r="J580" s="14"/>
      <c r="K580" s="14"/>
      <c r="L580" s="87"/>
    </row>
    <row r="581" spans="1:12" ht="12.75">
      <c r="A581" s="25"/>
      <c r="B581" s="26"/>
      <c r="C581" s="27"/>
      <c r="D581" s="54" t="s">
        <v>194</v>
      </c>
      <c r="E581" s="55" t="s">
        <v>213</v>
      </c>
      <c r="F581" s="87"/>
      <c r="G581" s="73"/>
      <c r="H581" s="14"/>
      <c r="I581" s="73"/>
      <c r="J581" s="14"/>
      <c r="K581" s="14"/>
      <c r="L581" s="87"/>
    </row>
    <row r="582" spans="1:12" ht="24">
      <c r="A582" s="40"/>
      <c r="B582" s="26"/>
      <c r="C582" s="24"/>
      <c r="D582" s="54" t="s">
        <v>194</v>
      </c>
      <c r="E582" s="108" t="s">
        <v>215</v>
      </c>
      <c r="F582" s="87"/>
      <c r="G582" s="73"/>
      <c r="H582" s="14"/>
      <c r="I582" s="73"/>
      <c r="J582" s="14"/>
      <c r="K582" s="14"/>
      <c r="L582" s="87"/>
    </row>
    <row r="583" spans="1:12" ht="12.75">
      <c r="A583" s="40"/>
      <c r="B583" s="26"/>
      <c r="C583" s="24"/>
      <c r="D583" s="54" t="s">
        <v>194</v>
      </c>
      <c r="E583" s="55" t="s">
        <v>216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>
        <v>71</v>
      </c>
      <c r="B584" s="26" t="s">
        <v>143</v>
      </c>
      <c r="C584" s="24" t="s">
        <v>144</v>
      </c>
      <c r="D584" s="43"/>
      <c r="E584" s="43"/>
      <c r="F584" s="88"/>
      <c r="G584" s="72"/>
      <c r="H584" s="43"/>
      <c r="I584" s="72"/>
      <c r="J584" s="43"/>
      <c r="K584" s="43">
        <f>SUM(K585:K591)</f>
        <v>0</v>
      </c>
      <c r="L584" s="88"/>
    </row>
    <row r="585" spans="1:12" ht="12.75">
      <c r="A585" s="40"/>
      <c r="B585" s="26"/>
      <c r="C585" s="24"/>
      <c r="D585" s="54" t="s">
        <v>193</v>
      </c>
      <c r="E585" s="55" t="s">
        <v>195</v>
      </c>
      <c r="F585" s="87"/>
      <c r="G585" s="73"/>
      <c r="H585" s="14"/>
      <c r="I585" s="73"/>
      <c r="J585" s="14"/>
      <c r="K585" s="14"/>
      <c r="L585" s="87"/>
    </row>
    <row r="586" spans="1:12" ht="12.75">
      <c r="A586" s="40"/>
      <c r="B586" s="26"/>
      <c r="C586" s="24"/>
      <c r="D586" s="54" t="s">
        <v>193</v>
      </c>
      <c r="E586" s="55" t="s">
        <v>196</v>
      </c>
      <c r="F586" s="87"/>
      <c r="G586" s="73"/>
      <c r="H586" s="14"/>
      <c r="I586" s="73"/>
      <c r="J586" s="57"/>
      <c r="K586" s="14"/>
      <c r="L586" s="87"/>
    </row>
    <row r="587" spans="1:12" ht="12.75">
      <c r="A587" s="40"/>
      <c r="B587" s="26"/>
      <c r="C587" s="24"/>
      <c r="D587" s="54" t="s">
        <v>193</v>
      </c>
      <c r="E587" s="55" t="s">
        <v>209</v>
      </c>
      <c r="F587" s="87"/>
      <c r="G587" s="73"/>
      <c r="H587" s="14"/>
      <c r="I587" s="73"/>
      <c r="J587" s="57"/>
      <c r="K587" s="14"/>
      <c r="L587" s="87"/>
    </row>
    <row r="588" spans="1:12" ht="12.75">
      <c r="A588" s="40"/>
      <c r="B588" s="26"/>
      <c r="C588" s="24"/>
      <c r="D588" s="54" t="s">
        <v>193</v>
      </c>
      <c r="E588" s="55" t="s">
        <v>197</v>
      </c>
      <c r="F588" s="87"/>
      <c r="G588" s="73"/>
      <c r="H588" s="14"/>
      <c r="I588" s="73"/>
      <c r="J588" s="14"/>
      <c r="K588" s="14"/>
      <c r="L588" s="87"/>
    </row>
    <row r="589" spans="1:12" ht="12.75">
      <c r="A589" s="25"/>
      <c r="B589" s="26"/>
      <c r="C589" s="27"/>
      <c r="D589" s="54" t="s">
        <v>194</v>
      </c>
      <c r="E589" s="55" t="s">
        <v>213</v>
      </c>
      <c r="F589" s="87"/>
      <c r="G589" s="73"/>
      <c r="H589" s="14"/>
      <c r="I589" s="73"/>
      <c r="J589" s="14"/>
      <c r="K589" s="14"/>
      <c r="L589" s="87"/>
    </row>
    <row r="590" spans="1:12" ht="24">
      <c r="A590" s="40"/>
      <c r="B590" s="26"/>
      <c r="C590" s="24"/>
      <c r="D590" s="54" t="s">
        <v>194</v>
      </c>
      <c r="E590" s="108" t="s">
        <v>215</v>
      </c>
      <c r="F590" s="87"/>
      <c r="G590" s="73"/>
      <c r="H590" s="14"/>
      <c r="I590" s="73"/>
      <c r="J590" s="14"/>
      <c r="K590" s="14"/>
      <c r="L590" s="87"/>
    </row>
    <row r="591" spans="1:12" ht="12.75">
      <c r="A591" s="40"/>
      <c r="B591" s="26"/>
      <c r="C591" s="24"/>
      <c r="D591" s="54" t="s">
        <v>194</v>
      </c>
      <c r="E591" s="55" t="s">
        <v>216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>
        <v>72</v>
      </c>
      <c r="B592" s="26" t="s">
        <v>145</v>
      </c>
      <c r="C592" s="24" t="s">
        <v>146</v>
      </c>
      <c r="D592" s="43"/>
      <c r="E592" s="43"/>
      <c r="F592" s="88"/>
      <c r="G592" s="72"/>
      <c r="H592" s="43"/>
      <c r="I592" s="72"/>
      <c r="J592" s="43"/>
      <c r="K592" s="43">
        <f>SUM(K593:K599)</f>
        <v>0</v>
      </c>
      <c r="L592" s="88"/>
    </row>
    <row r="593" spans="1:12" ht="12.75">
      <c r="A593" s="40"/>
      <c r="B593" s="26"/>
      <c r="C593" s="24"/>
      <c r="D593" s="54" t="s">
        <v>193</v>
      </c>
      <c r="E593" s="55" t="s">
        <v>195</v>
      </c>
      <c r="F593" s="87"/>
      <c r="G593" s="73"/>
      <c r="H593" s="57"/>
      <c r="I593" s="73"/>
      <c r="J593" s="14"/>
      <c r="K593" s="14"/>
      <c r="L593" s="87"/>
    </row>
    <row r="594" spans="1:12" ht="12.75">
      <c r="A594" s="40"/>
      <c r="B594" s="26"/>
      <c r="C594" s="24"/>
      <c r="D594" s="54" t="s">
        <v>193</v>
      </c>
      <c r="E594" s="55" t="s">
        <v>196</v>
      </c>
      <c r="F594" s="87"/>
      <c r="G594" s="73"/>
      <c r="H594" s="14"/>
      <c r="I594" s="73"/>
      <c r="J594" s="57"/>
      <c r="K594" s="14"/>
      <c r="L594" s="87"/>
    </row>
    <row r="595" spans="1:12" ht="12.75">
      <c r="A595" s="40"/>
      <c r="B595" s="26"/>
      <c r="C595" s="24"/>
      <c r="D595" s="54" t="s">
        <v>193</v>
      </c>
      <c r="E595" s="55" t="s">
        <v>209</v>
      </c>
      <c r="F595" s="87"/>
      <c r="G595" s="73"/>
      <c r="H595" s="14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193</v>
      </c>
      <c r="E596" s="55" t="s">
        <v>197</v>
      </c>
      <c r="F596" s="87"/>
      <c r="G596" s="73"/>
      <c r="H596" s="14"/>
      <c r="I596" s="73"/>
      <c r="J596" s="14"/>
      <c r="K596" s="14"/>
      <c r="L596" s="87"/>
    </row>
    <row r="597" spans="1:12" ht="12.75">
      <c r="A597" s="25"/>
      <c r="B597" s="26"/>
      <c r="C597" s="27"/>
      <c r="D597" s="54" t="s">
        <v>194</v>
      </c>
      <c r="E597" s="55" t="s">
        <v>213</v>
      </c>
      <c r="F597" s="87"/>
      <c r="G597" s="73"/>
      <c r="H597" s="120"/>
      <c r="I597" s="73"/>
      <c r="J597" s="57"/>
      <c r="K597" s="14"/>
      <c r="L597" s="87"/>
    </row>
    <row r="598" spans="1:12" ht="24">
      <c r="A598" s="40"/>
      <c r="B598" s="26"/>
      <c r="C598" s="24"/>
      <c r="D598" s="54" t="s">
        <v>194</v>
      </c>
      <c r="E598" s="108" t="s">
        <v>215</v>
      </c>
      <c r="F598" s="87"/>
      <c r="G598" s="73"/>
      <c r="H598" s="14"/>
      <c r="I598" s="73"/>
      <c r="J598" s="14"/>
      <c r="K598" s="14"/>
      <c r="L598" s="87"/>
    </row>
    <row r="599" spans="1:12" ht="12.75">
      <c r="A599" s="40"/>
      <c r="B599" s="26"/>
      <c r="C599" s="24"/>
      <c r="D599" s="54" t="s">
        <v>194</v>
      </c>
      <c r="E599" s="55" t="s">
        <v>216</v>
      </c>
      <c r="F599" s="87"/>
      <c r="G599" s="73"/>
      <c r="H599" s="14"/>
      <c r="I599" s="73"/>
      <c r="J599" s="14"/>
      <c r="K599" s="14"/>
      <c r="L599" s="87"/>
    </row>
    <row r="600" spans="1:12" ht="12.75">
      <c r="A600" s="40">
        <v>73</v>
      </c>
      <c r="B600" s="26" t="s">
        <v>147</v>
      </c>
      <c r="C600" s="24" t="s">
        <v>148</v>
      </c>
      <c r="D600" s="43"/>
      <c r="E600" s="43"/>
      <c r="F600" s="88"/>
      <c r="G600" s="72"/>
      <c r="H600" s="43"/>
      <c r="I600" s="72"/>
      <c r="J600" s="43"/>
      <c r="K600" s="43">
        <f>SUM(K601:K607)</f>
        <v>0</v>
      </c>
      <c r="L600" s="88"/>
    </row>
    <row r="601" spans="1:12" ht="12.75">
      <c r="A601" s="40"/>
      <c r="B601" s="26"/>
      <c r="C601" s="24"/>
      <c r="D601" s="54" t="s">
        <v>193</v>
      </c>
      <c r="E601" s="55" t="s">
        <v>195</v>
      </c>
      <c r="F601" s="87"/>
      <c r="G601" s="73"/>
      <c r="H601" s="57"/>
      <c r="I601" s="73"/>
      <c r="J601" s="14"/>
      <c r="K601" s="14"/>
      <c r="L601" s="87"/>
    </row>
    <row r="602" spans="1:12" ht="12.75">
      <c r="A602" s="40"/>
      <c r="B602" s="26"/>
      <c r="C602" s="24"/>
      <c r="D602" s="54" t="s">
        <v>193</v>
      </c>
      <c r="E602" s="55" t="s">
        <v>196</v>
      </c>
      <c r="F602" s="87"/>
      <c r="G602" s="73"/>
      <c r="H602" s="14"/>
      <c r="I602" s="73"/>
      <c r="J602" s="57"/>
      <c r="K602" s="14"/>
      <c r="L602" s="87"/>
    </row>
    <row r="603" spans="1:12" ht="12.75">
      <c r="A603" s="40"/>
      <c r="B603" s="26"/>
      <c r="C603" s="24"/>
      <c r="D603" s="54" t="s">
        <v>193</v>
      </c>
      <c r="E603" s="55" t="s">
        <v>209</v>
      </c>
      <c r="F603" s="87"/>
      <c r="G603" s="73"/>
      <c r="H603" s="14"/>
      <c r="I603" s="73"/>
      <c r="J603" s="57"/>
      <c r="K603" s="14"/>
      <c r="L603" s="87"/>
    </row>
    <row r="604" spans="1:12" ht="12.75">
      <c r="A604" s="40"/>
      <c r="B604" s="26"/>
      <c r="C604" s="24"/>
      <c r="D604" s="54" t="s">
        <v>193</v>
      </c>
      <c r="E604" s="55" t="s">
        <v>197</v>
      </c>
      <c r="F604" s="87"/>
      <c r="G604" s="73"/>
      <c r="H604" s="14"/>
      <c r="I604" s="73"/>
      <c r="J604" s="57"/>
      <c r="K604" s="14"/>
      <c r="L604" s="87"/>
    </row>
    <row r="605" spans="1:12" ht="12.75">
      <c r="A605" s="25"/>
      <c r="B605" s="26"/>
      <c r="C605" s="27"/>
      <c r="D605" s="54" t="s">
        <v>194</v>
      </c>
      <c r="E605" s="55" t="s">
        <v>213</v>
      </c>
      <c r="F605" s="87"/>
      <c r="G605" s="73"/>
      <c r="H605" s="117"/>
      <c r="I605" s="87"/>
      <c r="J605" s="57"/>
      <c r="K605" s="14"/>
      <c r="L605" s="87"/>
    </row>
    <row r="606" spans="1:12" ht="24">
      <c r="A606" s="40"/>
      <c r="B606" s="26"/>
      <c r="C606" s="24"/>
      <c r="D606" s="54" t="s">
        <v>194</v>
      </c>
      <c r="E606" s="108" t="s">
        <v>215</v>
      </c>
      <c r="F606" s="87"/>
      <c r="G606" s="73"/>
      <c r="H606" s="14"/>
      <c r="I606" s="73"/>
      <c r="J606" s="14"/>
      <c r="K606" s="14"/>
      <c r="L606" s="87"/>
    </row>
    <row r="607" spans="1:12" ht="12.75">
      <c r="A607" s="40"/>
      <c r="B607" s="26"/>
      <c r="C607" s="24"/>
      <c r="D607" s="54" t="s">
        <v>194</v>
      </c>
      <c r="E607" s="55" t="s">
        <v>216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>
        <v>74</v>
      </c>
      <c r="B608" s="26" t="s">
        <v>149</v>
      </c>
      <c r="C608" s="24" t="s">
        <v>150</v>
      </c>
      <c r="D608" s="43"/>
      <c r="E608" s="43"/>
      <c r="F608" s="88"/>
      <c r="G608" s="72"/>
      <c r="H608" s="43"/>
      <c r="I608" s="72"/>
      <c r="J608" s="43"/>
      <c r="K608" s="43">
        <f>SUM(K609:K615)</f>
        <v>0</v>
      </c>
      <c r="L608" s="88"/>
    </row>
    <row r="609" spans="1:12" ht="12.75">
      <c r="A609" s="40"/>
      <c r="B609" s="26"/>
      <c r="C609" s="24"/>
      <c r="D609" s="54" t="s">
        <v>193</v>
      </c>
      <c r="E609" s="55" t="s">
        <v>195</v>
      </c>
      <c r="F609" s="87"/>
      <c r="G609" s="73"/>
      <c r="H609" s="14"/>
      <c r="I609" s="73"/>
      <c r="J609" s="14"/>
      <c r="K609" s="14"/>
      <c r="L609" s="87"/>
    </row>
    <row r="610" spans="1:12" ht="12.75">
      <c r="A610" s="40"/>
      <c r="B610" s="26"/>
      <c r="C610" s="24"/>
      <c r="D610" s="54" t="s">
        <v>193</v>
      </c>
      <c r="E610" s="55" t="s">
        <v>196</v>
      </c>
      <c r="F610" s="116"/>
      <c r="G610" s="114"/>
      <c r="H610" s="120"/>
      <c r="I610" s="114"/>
      <c r="J610" s="118"/>
      <c r="K610" s="14"/>
      <c r="L610" s="87"/>
    </row>
    <row r="611" spans="1:12" ht="12.75">
      <c r="A611" s="40"/>
      <c r="B611" s="26"/>
      <c r="C611" s="24"/>
      <c r="D611" s="54" t="s">
        <v>193</v>
      </c>
      <c r="E611" s="55" t="s">
        <v>209</v>
      </c>
      <c r="F611" s="87"/>
      <c r="G611" s="73"/>
      <c r="H611" s="14"/>
      <c r="I611" s="73"/>
      <c r="J611" s="57"/>
      <c r="K611" s="14"/>
      <c r="L611" s="87"/>
    </row>
    <row r="612" spans="1:12" ht="12.75">
      <c r="A612" s="40"/>
      <c r="B612" s="26"/>
      <c r="C612" s="24"/>
      <c r="D612" s="54" t="s">
        <v>193</v>
      </c>
      <c r="E612" s="55" t="s">
        <v>197</v>
      </c>
      <c r="F612" s="87"/>
      <c r="G612" s="73"/>
      <c r="H612" s="14"/>
      <c r="I612" s="73"/>
      <c r="J612" s="14"/>
      <c r="K612" s="14"/>
      <c r="L612" s="87"/>
    </row>
    <row r="613" spans="1:12" ht="12.75">
      <c r="A613" s="25"/>
      <c r="B613" s="26"/>
      <c r="C613" s="27"/>
      <c r="D613" s="54" t="s">
        <v>194</v>
      </c>
      <c r="E613" s="55" t="s">
        <v>213</v>
      </c>
      <c r="F613" s="87"/>
      <c r="G613" s="73"/>
      <c r="H613" s="14"/>
      <c r="I613" s="73"/>
      <c r="J613" s="14"/>
      <c r="K613" s="14"/>
      <c r="L613" s="87"/>
    </row>
    <row r="614" spans="1:12" ht="24">
      <c r="A614" s="40"/>
      <c r="B614" s="26"/>
      <c r="C614" s="24"/>
      <c r="D614" s="54" t="s">
        <v>194</v>
      </c>
      <c r="E614" s="108" t="s">
        <v>215</v>
      </c>
      <c r="F614" s="87"/>
      <c r="G614" s="73"/>
      <c r="H614" s="14"/>
      <c r="I614" s="73"/>
      <c r="J614" s="14"/>
      <c r="K614" s="14"/>
      <c r="L614" s="87"/>
    </row>
    <row r="615" spans="1:12" ht="12.75">
      <c r="A615" s="40"/>
      <c r="B615" s="26"/>
      <c r="C615" s="24"/>
      <c r="D615" s="54" t="s">
        <v>194</v>
      </c>
      <c r="E615" s="55" t="s">
        <v>216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>
        <v>75</v>
      </c>
      <c r="B616" s="26" t="s">
        <v>151</v>
      </c>
      <c r="C616" s="24" t="s">
        <v>152</v>
      </c>
      <c r="D616" s="43"/>
      <c r="E616" s="43"/>
      <c r="F616" s="88"/>
      <c r="G616" s="72"/>
      <c r="H616" s="43"/>
      <c r="I616" s="72"/>
      <c r="J616" s="43"/>
      <c r="K616" s="43">
        <f>SUM(K617:K623)</f>
        <v>0</v>
      </c>
      <c r="L616" s="88"/>
    </row>
    <row r="617" spans="1:12" ht="12.75">
      <c r="A617" s="40"/>
      <c r="B617" s="26"/>
      <c r="C617" s="24"/>
      <c r="D617" s="54" t="s">
        <v>193</v>
      </c>
      <c r="E617" s="55" t="s">
        <v>195</v>
      </c>
      <c r="F617" s="87"/>
      <c r="G617" s="73"/>
      <c r="H617" s="14"/>
      <c r="I617" s="73"/>
      <c r="J617" s="14"/>
      <c r="K617" s="14"/>
      <c r="L617" s="87"/>
    </row>
    <row r="618" spans="1:12" ht="12.75">
      <c r="A618" s="40"/>
      <c r="B618" s="26"/>
      <c r="C618" s="24"/>
      <c r="D618" s="54" t="s">
        <v>193</v>
      </c>
      <c r="E618" s="55" t="s">
        <v>196</v>
      </c>
      <c r="F618" s="116"/>
      <c r="G618" s="114"/>
      <c r="H618" s="14"/>
      <c r="I618" s="73"/>
      <c r="J618" s="57"/>
      <c r="K618" s="14"/>
      <c r="L618" s="87"/>
    </row>
    <row r="619" spans="1:12" ht="12.75">
      <c r="A619" s="40"/>
      <c r="B619" s="26"/>
      <c r="C619" s="24"/>
      <c r="D619" s="54" t="s">
        <v>193</v>
      </c>
      <c r="E619" s="55" t="s">
        <v>209</v>
      </c>
      <c r="F619" s="87"/>
      <c r="G619" s="73"/>
      <c r="H619" s="14"/>
      <c r="I619" s="73"/>
      <c r="J619" s="57"/>
      <c r="K619" s="14"/>
      <c r="L619" s="87"/>
    </row>
    <row r="620" spans="1:12" ht="12.75">
      <c r="A620" s="40"/>
      <c r="B620" s="26"/>
      <c r="C620" s="24"/>
      <c r="D620" s="54" t="s">
        <v>193</v>
      </c>
      <c r="E620" s="55" t="s">
        <v>197</v>
      </c>
      <c r="F620" s="87"/>
      <c r="G620" s="73"/>
      <c r="H620" s="14"/>
      <c r="I620" s="73"/>
      <c r="J620" s="14"/>
      <c r="K620" s="14"/>
      <c r="L620" s="87"/>
    </row>
    <row r="621" spans="1:12" ht="12.75">
      <c r="A621" s="25"/>
      <c r="B621" s="26"/>
      <c r="C621" s="27"/>
      <c r="D621" s="54" t="s">
        <v>194</v>
      </c>
      <c r="E621" s="55" t="s">
        <v>213</v>
      </c>
      <c r="F621" s="87"/>
      <c r="G621" s="73"/>
      <c r="H621" s="14"/>
      <c r="I621" s="73"/>
      <c r="J621" s="14"/>
      <c r="K621" s="14"/>
      <c r="L621" s="87"/>
    </row>
    <row r="622" spans="1:12" ht="24">
      <c r="A622" s="40"/>
      <c r="B622" s="26"/>
      <c r="C622" s="24"/>
      <c r="D622" s="54" t="s">
        <v>194</v>
      </c>
      <c r="E622" s="108" t="s">
        <v>215</v>
      </c>
      <c r="F622" s="87"/>
      <c r="G622" s="73"/>
      <c r="H622" s="14"/>
      <c r="I622" s="73"/>
      <c r="J622" s="14"/>
      <c r="K622" s="14"/>
      <c r="L622" s="87"/>
    </row>
    <row r="623" spans="1:12" ht="12.75">
      <c r="A623" s="40"/>
      <c r="B623" s="26"/>
      <c r="C623" s="24"/>
      <c r="D623" s="54" t="s">
        <v>194</v>
      </c>
      <c r="E623" s="55" t="s">
        <v>216</v>
      </c>
      <c r="F623" s="87"/>
      <c r="G623" s="73"/>
      <c r="H623" s="14"/>
      <c r="I623" s="73"/>
      <c r="J623" s="14"/>
      <c r="K623" s="14"/>
      <c r="L623" s="87"/>
    </row>
    <row r="624" spans="1:12" ht="12.75">
      <c r="A624" s="40">
        <v>76</v>
      </c>
      <c r="B624" s="26" t="s">
        <v>153</v>
      </c>
      <c r="C624" s="24" t="s">
        <v>154</v>
      </c>
      <c r="D624" s="43"/>
      <c r="E624" s="43"/>
      <c r="F624" s="88"/>
      <c r="G624" s="72"/>
      <c r="H624" s="43"/>
      <c r="I624" s="72"/>
      <c r="J624" s="43"/>
      <c r="K624" s="43">
        <f>SUM(K625:K631)</f>
        <v>159.42</v>
      </c>
      <c r="L624" s="88"/>
    </row>
    <row r="625" spans="1:12" ht="12.75">
      <c r="A625" s="40"/>
      <c r="B625" s="26"/>
      <c r="C625" s="24"/>
      <c r="D625" s="54" t="s">
        <v>193</v>
      </c>
      <c r="E625" s="55" t="s">
        <v>195</v>
      </c>
      <c r="F625" s="87"/>
      <c r="G625" s="73"/>
      <c r="H625" s="57"/>
      <c r="I625" s="73"/>
      <c r="J625" s="14"/>
      <c r="K625" s="14"/>
      <c r="L625" s="87"/>
    </row>
    <row r="626" spans="1:12" ht="12.75">
      <c r="A626" s="40"/>
      <c r="B626" s="26"/>
      <c r="C626" s="24"/>
      <c r="D626" s="54" t="s">
        <v>193</v>
      </c>
      <c r="E626" s="55" t="s">
        <v>196</v>
      </c>
      <c r="F626" s="87" t="s">
        <v>557</v>
      </c>
      <c r="G626" s="73">
        <v>43911</v>
      </c>
      <c r="H626" s="14" t="s">
        <v>517</v>
      </c>
      <c r="I626" s="73">
        <v>43935</v>
      </c>
      <c r="J626" s="57" t="s">
        <v>533</v>
      </c>
      <c r="K626" s="14">
        <v>159.42</v>
      </c>
      <c r="L626" s="87" t="s">
        <v>558</v>
      </c>
    </row>
    <row r="627" spans="1:12" ht="12.75">
      <c r="A627" s="40"/>
      <c r="B627" s="26"/>
      <c r="C627" s="24"/>
      <c r="D627" s="54" t="s">
        <v>193</v>
      </c>
      <c r="E627" s="55" t="s">
        <v>209</v>
      </c>
      <c r="F627" s="87"/>
      <c r="G627" s="73"/>
      <c r="H627" s="14"/>
      <c r="I627" s="73"/>
      <c r="J627" s="57"/>
      <c r="K627" s="14"/>
      <c r="L627" s="87"/>
    </row>
    <row r="628" spans="1:12" ht="12.75">
      <c r="A628" s="40"/>
      <c r="B628" s="26"/>
      <c r="C628" s="24"/>
      <c r="D628" s="54" t="s">
        <v>193</v>
      </c>
      <c r="E628" s="55" t="s">
        <v>197</v>
      </c>
      <c r="F628" s="87"/>
      <c r="G628" s="73"/>
      <c r="H628" s="14"/>
      <c r="I628" s="73"/>
      <c r="J628" s="14"/>
      <c r="K628" s="14"/>
      <c r="L628" s="87"/>
    </row>
    <row r="629" spans="1:12" ht="12.75">
      <c r="A629" s="25"/>
      <c r="B629" s="26"/>
      <c r="C629" s="27"/>
      <c r="D629" s="54" t="s">
        <v>194</v>
      </c>
      <c r="E629" s="55" t="s">
        <v>213</v>
      </c>
      <c r="F629" s="87"/>
      <c r="G629" s="73"/>
      <c r="H629" s="14"/>
      <c r="I629" s="73"/>
      <c r="J629" s="14"/>
      <c r="K629" s="14"/>
      <c r="L629" s="87"/>
    </row>
    <row r="630" spans="1:12" ht="24">
      <c r="A630" s="40"/>
      <c r="B630" s="26"/>
      <c r="C630" s="24"/>
      <c r="D630" s="54" t="s">
        <v>194</v>
      </c>
      <c r="E630" s="108" t="s">
        <v>215</v>
      </c>
      <c r="F630" s="87"/>
      <c r="G630" s="73"/>
      <c r="H630" s="14"/>
      <c r="I630" s="73"/>
      <c r="J630" s="14"/>
      <c r="K630" s="14"/>
      <c r="L630" s="87"/>
    </row>
    <row r="631" spans="1:12" ht="12.75">
      <c r="A631" s="40"/>
      <c r="B631" s="26"/>
      <c r="C631" s="24"/>
      <c r="D631" s="54" t="s">
        <v>194</v>
      </c>
      <c r="E631" s="55" t="s">
        <v>216</v>
      </c>
      <c r="F631" s="87"/>
      <c r="G631" s="73"/>
      <c r="H631" s="14"/>
      <c r="I631" s="73"/>
      <c r="J631" s="14"/>
      <c r="K631" s="14"/>
      <c r="L631" s="87"/>
    </row>
    <row r="632" spans="1:12" ht="12.75">
      <c r="A632" s="40">
        <v>77</v>
      </c>
      <c r="B632" s="26" t="s">
        <v>155</v>
      </c>
      <c r="C632" s="24" t="s">
        <v>156</v>
      </c>
      <c r="D632" s="43"/>
      <c r="E632" s="43"/>
      <c r="F632" s="88"/>
      <c r="G632" s="72"/>
      <c r="H632" s="43"/>
      <c r="I632" s="72"/>
      <c r="J632" s="43"/>
      <c r="K632" s="43">
        <f>SUM(K633:K639)</f>
        <v>85.75</v>
      </c>
      <c r="L632" s="88"/>
    </row>
    <row r="633" spans="1:12" ht="12.75">
      <c r="A633" s="40"/>
      <c r="B633" s="26"/>
      <c r="C633" s="24"/>
      <c r="D633" s="54" t="s">
        <v>193</v>
      </c>
      <c r="E633" s="55" t="s">
        <v>195</v>
      </c>
      <c r="F633" s="87"/>
      <c r="G633" s="73"/>
      <c r="H633" s="57"/>
      <c r="I633" s="73"/>
      <c r="J633" s="14"/>
      <c r="K633" s="14"/>
      <c r="L633" s="87"/>
    </row>
    <row r="634" spans="1:12" ht="12.75">
      <c r="A634" s="40"/>
      <c r="B634" s="26"/>
      <c r="C634" s="24"/>
      <c r="D634" s="54" t="s">
        <v>193</v>
      </c>
      <c r="E634" s="55" t="s">
        <v>196</v>
      </c>
      <c r="F634" s="87" t="s">
        <v>559</v>
      </c>
      <c r="G634" s="73">
        <v>43919</v>
      </c>
      <c r="H634" s="14" t="s">
        <v>517</v>
      </c>
      <c r="I634" s="73">
        <v>43935</v>
      </c>
      <c r="J634" s="57" t="s">
        <v>533</v>
      </c>
      <c r="K634" s="14">
        <v>85.75</v>
      </c>
      <c r="L634" s="87" t="s">
        <v>560</v>
      </c>
    </row>
    <row r="635" spans="1:12" ht="12.75">
      <c r="A635" s="40"/>
      <c r="B635" s="26"/>
      <c r="C635" s="24"/>
      <c r="D635" s="54" t="s">
        <v>193</v>
      </c>
      <c r="E635" s="55" t="s">
        <v>209</v>
      </c>
      <c r="F635" s="87"/>
      <c r="G635" s="73"/>
      <c r="H635" s="14"/>
      <c r="I635" s="73"/>
      <c r="J635" s="57"/>
      <c r="K635" s="14"/>
      <c r="L635" s="87"/>
    </row>
    <row r="636" spans="1:12" ht="12.75">
      <c r="A636" s="40"/>
      <c r="B636" s="26"/>
      <c r="C636" s="24"/>
      <c r="D636" s="54" t="s">
        <v>193</v>
      </c>
      <c r="E636" s="55" t="s">
        <v>197</v>
      </c>
      <c r="F636" s="87"/>
      <c r="G636" s="73"/>
      <c r="H636" s="14"/>
      <c r="I636" s="73"/>
      <c r="J636" s="57"/>
      <c r="K636" s="14"/>
      <c r="L636" s="87"/>
    </row>
    <row r="637" spans="1:12" ht="12.75">
      <c r="A637" s="25"/>
      <c r="B637" s="26"/>
      <c r="C637" s="27"/>
      <c r="D637" s="54" t="s">
        <v>194</v>
      </c>
      <c r="E637" s="55" t="s">
        <v>213</v>
      </c>
      <c r="F637" s="87"/>
      <c r="G637" s="73"/>
      <c r="H637" s="14"/>
      <c r="I637" s="73"/>
      <c r="J637" s="14"/>
      <c r="K637" s="14"/>
      <c r="L637" s="87"/>
    </row>
    <row r="638" spans="1:12" ht="24">
      <c r="A638" s="40"/>
      <c r="B638" s="26"/>
      <c r="C638" s="24"/>
      <c r="D638" s="54" t="s">
        <v>194</v>
      </c>
      <c r="E638" s="108" t="s">
        <v>215</v>
      </c>
      <c r="F638" s="87"/>
      <c r="G638" s="73"/>
      <c r="H638" s="14"/>
      <c r="I638" s="73"/>
      <c r="J638" s="14"/>
      <c r="K638" s="14"/>
      <c r="L638" s="87"/>
    </row>
    <row r="639" spans="1:12" ht="12.75">
      <c r="A639" s="40"/>
      <c r="B639" s="26"/>
      <c r="C639" s="24"/>
      <c r="D639" s="54" t="s">
        <v>194</v>
      </c>
      <c r="E639" s="55" t="s">
        <v>216</v>
      </c>
      <c r="F639" s="87"/>
      <c r="G639" s="73"/>
      <c r="H639" s="14"/>
      <c r="I639" s="73"/>
      <c r="J639" s="14"/>
      <c r="K639" s="14"/>
      <c r="L639" s="87"/>
    </row>
    <row r="640" spans="1:12" ht="12.75">
      <c r="A640" s="40">
        <v>78</v>
      </c>
      <c r="B640" s="26" t="s">
        <v>157</v>
      </c>
      <c r="C640" s="24" t="s">
        <v>158</v>
      </c>
      <c r="D640" s="43"/>
      <c r="E640" s="43"/>
      <c r="F640" s="88"/>
      <c r="G640" s="72"/>
      <c r="H640" s="43"/>
      <c r="I640" s="72"/>
      <c r="J640" s="43"/>
      <c r="K640" s="43">
        <f>SUM(K641:K647)</f>
        <v>0</v>
      </c>
      <c r="L640" s="88"/>
    </row>
    <row r="641" spans="1:12" ht="12.75">
      <c r="A641" s="40"/>
      <c r="B641" s="26"/>
      <c r="C641" s="24"/>
      <c r="D641" s="54" t="s">
        <v>193</v>
      </c>
      <c r="E641" s="55" t="s">
        <v>195</v>
      </c>
      <c r="F641" s="87"/>
      <c r="G641" s="73"/>
      <c r="H641" s="57"/>
      <c r="I641" s="73"/>
      <c r="J641" s="14"/>
      <c r="K641" s="14"/>
      <c r="L641" s="87"/>
    </row>
    <row r="642" spans="1:12" ht="12.75">
      <c r="A642" s="40"/>
      <c r="B642" s="26"/>
      <c r="C642" s="24"/>
      <c r="D642" s="54" t="s">
        <v>193</v>
      </c>
      <c r="E642" s="55" t="s">
        <v>196</v>
      </c>
      <c r="F642" s="87"/>
      <c r="G642" s="73"/>
      <c r="H642" s="14"/>
      <c r="I642" s="73"/>
      <c r="J642" s="57"/>
      <c r="K642" s="14"/>
      <c r="L642" s="87"/>
    </row>
    <row r="643" spans="1:12" ht="12.75">
      <c r="A643" s="40"/>
      <c r="B643" s="26"/>
      <c r="C643" s="24"/>
      <c r="D643" s="54" t="s">
        <v>193</v>
      </c>
      <c r="E643" s="55" t="s">
        <v>209</v>
      </c>
      <c r="F643" s="87"/>
      <c r="G643" s="73"/>
      <c r="H643" s="14"/>
      <c r="I643" s="73"/>
      <c r="J643" s="57"/>
      <c r="K643" s="14"/>
      <c r="L643" s="87"/>
    </row>
    <row r="644" spans="1:12" ht="12.75">
      <c r="A644" s="40"/>
      <c r="B644" s="26"/>
      <c r="C644" s="24"/>
      <c r="D644" s="54" t="s">
        <v>193</v>
      </c>
      <c r="E644" s="55" t="s">
        <v>197</v>
      </c>
      <c r="F644" s="87"/>
      <c r="G644" s="73"/>
      <c r="H644" s="14"/>
      <c r="I644" s="73"/>
      <c r="J644" s="14"/>
      <c r="K644" s="14"/>
      <c r="L644" s="87"/>
    </row>
    <row r="645" spans="1:12" ht="12.75">
      <c r="A645" s="25"/>
      <c r="B645" s="26"/>
      <c r="C645" s="27"/>
      <c r="D645" s="54" t="s">
        <v>194</v>
      </c>
      <c r="E645" s="55" t="s">
        <v>213</v>
      </c>
      <c r="F645" s="87"/>
      <c r="G645" s="73"/>
      <c r="H645" s="14"/>
      <c r="I645" s="73"/>
      <c r="J645" s="14"/>
      <c r="K645" s="14"/>
      <c r="L645" s="87"/>
    </row>
    <row r="646" spans="1:12" ht="24">
      <c r="A646" s="40"/>
      <c r="B646" s="26"/>
      <c r="C646" s="24"/>
      <c r="D646" s="54" t="s">
        <v>194</v>
      </c>
      <c r="E646" s="108" t="s">
        <v>215</v>
      </c>
      <c r="F646" s="87"/>
      <c r="G646" s="73"/>
      <c r="H646" s="14"/>
      <c r="I646" s="73"/>
      <c r="J646" s="14"/>
      <c r="K646" s="14"/>
      <c r="L646" s="87"/>
    </row>
    <row r="647" spans="1:12" ht="12.75">
      <c r="A647" s="40"/>
      <c r="B647" s="26"/>
      <c r="C647" s="24"/>
      <c r="D647" s="54" t="s">
        <v>194</v>
      </c>
      <c r="E647" s="55" t="s">
        <v>216</v>
      </c>
      <c r="F647" s="87"/>
      <c r="G647" s="73"/>
      <c r="H647" s="14"/>
      <c r="I647" s="73"/>
      <c r="J647" s="14"/>
      <c r="K647" s="14"/>
      <c r="L647" s="87"/>
    </row>
    <row r="648" spans="1:12" ht="12.75">
      <c r="A648" s="40">
        <v>79</v>
      </c>
      <c r="B648" s="26" t="s">
        <v>159</v>
      </c>
      <c r="C648" s="24" t="s">
        <v>160</v>
      </c>
      <c r="D648" s="43"/>
      <c r="E648" s="43"/>
      <c r="F648" s="88"/>
      <c r="G648" s="72"/>
      <c r="H648" s="43"/>
      <c r="I648" s="72"/>
      <c r="J648" s="43"/>
      <c r="K648" s="43">
        <f>SUM(K649:K655)</f>
        <v>0</v>
      </c>
      <c r="L648" s="88"/>
    </row>
    <row r="649" spans="1:12" ht="12.75">
      <c r="A649" s="40"/>
      <c r="B649" s="26"/>
      <c r="C649" s="24"/>
      <c r="D649" s="54" t="s">
        <v>193</v>
      </c>
      <c r="E649" s="55" t="s">
        <v>195</v>
      </c>
      <c r="F649" s="87"/>
      <c r="G649" s="73"/>
      <c r="H649" s="57"/>
      <c r="I649" s="73"/>
      <c r="J649" s="14"/>
      <c r="K649" s="14"/>
      <c r="L649" s="87"/>
    </row>
    <row r="650" spans="1:12" ht="12.75">
      <c r="A650" s="40"/>
      <c r="B650" s="26"/>
      <c r="C650" s="24"/>
      <c r="D650" s="54" t="s">
        <v>193</v>
      </c>
      <c r="E650" s="55" t="s">
        <v>196</v>
      </c>
      <c r="F650" s="87"/>
      <c r="G650" s="73"/>
      <c r="H650" s="14"/>
      <c r="I650" s="73"/>
      <c r="J650" s="57"/>
      <c r="K650" s="14"/>
      <c r="L650" s="87"/>
    </row>
    <row r="651" spans="1:12" ht="12.75">
      <c r="A651" s="40"/>
      <c r="B651" s="26"/>
      <c r="C651" s="24"/>
      <c r="D651" s="54" t="s">
        <v>193</v>
      </c>
      <c r="E651" s="55" t="s">
        <v>209</v>
      </c>
      <c r="F651" s="87"/>
      <c r="G651" s="73"/>
      <c r="H651" s="14"/>
      <c r="I651" s="73"/>
      <c r="J651" s="57"/>
      <c r="K651" s="14"/>
      <c r="L651" s="87"/>
    </row>
    <row r="652" spans="1:12" ht="12.75">
      <c r="A652" s="40"/>
      <c r="B652" s="26"/>
      <c r="C652" s="24"/>
      <c r="D652" s="54" t="s">
        <v>193</v>
      </c>
      <c r="E652" s="55" t="s">
        <v>197</v>
      </c>
      <c r="F652" s="87"/>
      <c r="G652" s="73"/>
      <c r="H652" s="14"/>
      <c r="I652" s="73"/>
      <c r="J652" s="14"/>
      <c r="K652" s="14"/>
      <c r="L652" s="87"/>
    </row>
    <row r="653" spans="1:12" ht="12.75">
      <c r="A653" s="25"/>
      <c r="B653" s="26"/>
      <c r="C653" s="27"/>
      <c r="D653" s="54" t="s">
        <v>194</v>
      </c>
      <c r="E653" s="55" t="s">
        <v>213</v>
      </c>
      <c r="F653" s="87"/>
      <c r="G653" s="73"/>
      <c r="H653" s="14"/>
      <c r="I653" s="73"/>
      <c r="J653" s="14"/>
      <c r="K653" s="14"/>
      <c r="L653" s="87"/>
    </row>
    <row r="654" spans="1:12" ht="24">
      <c r="A654" s="40"/>
      <c r="B654" s="26"/>
      <c r="C654" s="24"/>
      <c r="D654" s="54" t="s">
        <v>194</v>
      </c>
      <c r="E654" s="108" t="s">
        <v>215</v>
      </c>
      <c r="F654" s="87"/>
      <c r="G654" s="73"/>
      <c r="H654" s="14"/>
      <c r="I654" s="73"/>
      <c r="J654" s="14"/>
      <c r="K654" s="14"/>
      <c r="L654" s="87"/>
    </row>
    <row r="655" spans="1:12" ht="12.75">
      <c r="A655" s="40"/>
      <c r="B655" s="26"/>
      <c r="C655" s="24"/>
      <c r="D655" s="54" t="s">
        <v>194</v>
      </c>
      <c r="E655" s="55" t="s">
        <v>216</v>
      </c>
      <c r="F655" s="87"/>
      <c r="G655" s="73"/>
      <c r="H655" s="14"/>
      <c r="I655" s="73"/>
      <c r="J655" s="14"/>
      <c r="K655" s="14"/>
      <c r="L655" s="87"/>
    </row>
    <row r="656" spans="1:12" ht="12.75">
      <c r="A656" s="40">
        <v>80</v>
      </c>
      <c r="B656" s="26" t="s">
        <v>161</v>
      </c>
      <c r="C656" s="24" t="s">
        <v>162</v>
      </c>
      <c r="D656" s="43"/>
      <c r="E656" s="43"/>
      <c r="F656" s="88"/>
      <c r="G656" s="72"/>
      <c r="H656" s="43"/>
      <c r="I656" s="72"/>
      <c r="J656" s="43"/>
      <c r="K656" s="43">
        <f>SUM(K657:K663)</f>
        <v>0</v>
      </c>
      <c r="L656" s="88"/>
    </row>
    <row r="657" spans="1:12" ht="12.75">
      <c r="A657" s="40"/>
      <c r="B657" s="26"/>
      <c r="C657" s="24"/>
      <c r="D657" s="54" t="s">
        <v>193</v>
      </c>
      <c r="E657" s="55" t="s">
        <v>195</v>
      </c>
      <c r="F657" s="87"/>
      <c r="G657" s="73"/>
      <c r="H657" s="57"/>
      <c r="I657" s="73"/>
      <c r="J657" s="14"/>
      <c r="K657" s="14"/>
      <c r="L657" s="87"/>
    </row>
    <row r="658" spans="1:12" ht="12.75">
      <c r="A658" s="40"/>
      <c r="B658" s="26"/>
      <c r="C658" s="24"/>
      <c r="D658" s="54" t="s">
        <v>193</v>
      </c>
      <c r="E658" s="55" t="s">
        <v>196</v>
      </c>
      <c r="F658" s="87"/>
      <c r="G658" s="73"/>
      <c r="H658" s="14"/>
      <c r="I658" s="73"/>
      <c r="J658" s="57"/>
      <c r="K658" s="14"/>
      <c r="L658" s="87"/>
    </row>
    <row r="659" spans="1:12" ht="12.75">
      <c r="A659" s="40"/>
      <c r="B659" s="26"/>
      <c r="C659" s="24"/>
      <c r="D659" s="54" t="s">
        <v>193</v>
      </c>
      <c r="E659" s="55" t="s">
        <v>209</v>
      </c>
      <c r="F659" s="87"/>
      <c r="G659" s="73"/>
      <c r="H659" s="14"/>
      <c r="I659" s="73"/>
      <c r="J659" s="57"/>
      <c r="K659" s="14"/>
      <c r="L659" s="87"/>
    </row>
    <row r="660" spans="1:12" ht="12.75">
      <c r="A660" s="40"/>
      <c r="B660" s="26"/>
      <c r="C660" s="24"/>
      <c r="D660" s="54" t="s">
        <v>193</v>
      </c>
      <c r="E660" s="55" t="s">
        <v>197</v>
      </c>
      <c r="F660" s="87"/>
      <c r="G660" s="73"/>
      <c r="H660" s="14"/>
      <c r="I660" s="73"/>
      <c r="J660" s="14"/>
      <c r="K660" s="14"/>
      <c r="L660" s="87"/>
    </row>
    <row r="661" spans="1:12" ht="12.75">
      <c r="A661" s="25"/>
      <c r="B661" s="26"/>
      <c r="C661" s="27"/>
      <c r="D661" s="54" t="s">
        <v>194</v>
      </c>
      <c r="E661" s="55" t="s">
        <v>213</v>
      </c>
      <c r="F661" s="87"/>
      <c r="G661" s="73"/>
      <c r="H661" s="14"/>
      <c r="I661" s="73"/>
      <c r="J661" s="14"/>
      <c r="K661" s="14"/>
      <c r="L661" s="87"/>
    </row>
    <row r="662" spans="1:12" ht="24">
      <c r="A662" s="40"/>
      <c r="B662" s="26"/>
      <c r="C662" s="24"/>
      <c r="D662" s="54" t="s">
        <v>194</v>
      </c>
      <c r="E662" s="108" t="s">
        <v>215</v>
      </c>
      <c r="F662" s="87"/>
      <c r="G662" s="73"/>
      <c r="H662" s="14"/>
      <c r="I662" s="73"/>
      <c r="J662" s="14"/>
      <c r="K662" s="14"/>
      <c r="L662" s="87"/>
    </row>
    <row r="663" spans="1:12" ht="12.75">
      <c r="A663" s="40"/>
      <c r="B663" s="26"/>
      <c r="C663" s="24"/>
      <c r="D663" s="54" t="s">
        <v>194</v>
      </c>
      <c r="E663" s="55" t="s">
        <v>216</v>
      </c>
      <c r="F663" s="87"/>
      <c r="G663" s="73"/>
      <c r="H663" s="14"/>
      <c r="I663" s="73"/>
      <c r="J663" s="14"/>
      <c r="K663" s="14"/>
      <c r="L663" s="87"/>
    </row>
    <row r="664" spans="1:12" ht="12.75">
      <c r="A664" s="40">
        <v>81</v>
      </c>
      <c r="B664" s="26" t="s">
        <v>163</v>
      </c>
      <c r="C664" s="24" t="s">
        <v>164</v>
      </c>
      <c r="D664" s="43"/>
      <c r="E664" s="43"/>
      <c r="F664" s="88"/>
      <c r="G664" s="72"/>
      <c r="H664" s="43"/>
      <c r="I664" s="72"/>
      <c r="J664" s="43"/>
      <c r="K664" s="43">
        <f>SUM(K665:K671)</f>
        <v>490.18</v>
      </c>
      <c r="L664" s="88"/>
    </row>
    <row r="665" spans="1:12" ht="12.75">
      <c r="A665" s="40"/>
      <c r="B665" s="26"/>
      <c r="C665" s="24"/>
      <c r="D665" s="54" t="s">
        <v>193</v>
      </c>
      <c r="E665" s="55" t="s">
        <v>195</v>
      </c>
      <c r="F665" s="87"/>
      <c r="G665" s="73"/>
      <c r="H665" s="57"/>
      <c r="I665" s="73"/>
      <c r="J665" s="14"/>
      <c r="K665" s="14"/>
      <c r="L665" s="87"/>
    </row>
    <row r="666" spans="1:12" ht="12.75">
      <c r="A666" s="40"/>
      <c r="B666" s="26"/>
      <c r="C666" s="24"/>
      <c r="D666" s="54" t="s">
        <v>193</v>
      </c>
      <c r="E666" s="55" t="s">
        <v>196</v>
      </c>
      <c r="F666" s="87" t="s">
        <v>556</v>
      </c>
      <c r="G666" s="73">
        <v>43936</v>
      </c>
      <c r="H666" s="14" t="s">
        <v>517</v>
      </c>
      <c r="I666" s="73">
        <v>43965</v>
      </c>
      <c r="J666" s="57" t="s">
        <v>502</v>
      </c>
      <c r="K666" s="14">
        <v>490.18</v>
      </c>
      <c r="L666" s="87" t="s">
        <v>239</v>
      </c>
    </row>
    <row r="667" spans="1:12" ht="12.75">
      <c r="A667" s="40"/>
      <c r="B667" s="26"/>
      <c r="C667" s="24"/>
      <c r="D667" s="54" t="s">
        <v>193</v>
      </c>
      <c r="E667" s="55" t="s">
        <v>209</v>
      </c>
      <c r="F667" s="87"/>
      <c r="G667" s="73"/>
      <c r="H667" s="14"/>
      <c r="I667" s="73"/>
      <c r="J667" s="57"/>
      <c r="K667" s="14"/>
      <c r="L667" s="87"/>
    </row>
    <row r="668" spans="1:12" ht="12.75">
      <c r="A668" s="40"/>
      <c r="B668" s="26"/>
      <c r="C668" s="24"/>
      <c r="D668" s="54" t="s">
        <v>193</v>
      </c>
      <c r="E668" s="55" t="s">
        <v>197</v>
      </c>
      <c r="F668" s="87"/>
      <c r="G668" s="73"/>
      <c r="H668" s="14"/>
      <c r="I668" s="73"/>
      <c r="J668" s="14"/>
      <c r="K668" s="14"/>
      <c r="L668" s="87"/>
    </row>
    <row r="669" spans="1:12" ht="12.75">
      <c r="A669" s="25"/>
      <c r="B669" s="26"/>
      <c r="C669" s="27"/>
      <c r="D669" s="54" t="s">
        <v>194</v>
      </c>
      <c r="E669" s="55" t="s">
        <v>213</v>
      </c>
      <c r="F669" s="87"/>
      <c r="G669" s="73"/>
      <c r="H669" s="14"/>
      <c r="I669" s="73"/>
      <c r="J669" s="14"/>
      <c r="K669" s="14"/>
      <c r="L669" s="87"/>
    </row>
    <row r="670" spans="1:12" ht="24">
      <c r="A670" s="40"/>
      <c r="B670" s="26"/>
      <c r="C670" s="24"/>
      <c r="D670" s="54" t="s">
        <v>194</v>
      </c>
      <c r="E670" s="108" t="s">
        <v>215</v>
      </c>
      <c r="F670" s="87"/>
      <c r="G670" s="73"/>
      <c r="H670" s="14"/>
      <c r="I670" s="73"/>
      <c r="J670" s="14"/>
      <c r="K670" s="14"/>
      <c r="L670" s="87"/>
    </row>
    <row r="671" spans="1:12" ht="12.75">
      <c r="A671" s="40"/>
      <c r="B671" s="26"/>
      <c r="C671" s="24"/>
      <c r="D671" s="54" t="s">
        <v>194</v>
      </c>
      <c r="E671" s="55" t="s">
        <v>216</v>
      </c>
      <c r="F671" s="87"/>
      <c r="G671" s="73"/>
      <c r="H671" s="14"/>
      <c r="I671" s="73"/>
      <c r="J671" s="14"/>
      <c r="K671" s="14"/>
      <c r="L671" s="87"/>
    </row>
    <row r="672" spans="1:12" ht="12.75">
      <c r="A672" s="40">
        <v>82</v>
      </c>
      <c r="B672" s="26" t="s">
        <v>165</v>
      </c>
      <c r="C672" s="24" t="s">
        <v>166</v>
      </c>
      <c r="D672" s="43"/>
      <c r="E672" s="43"/>
      <c r="F672" s="88"/>
      <c r="G672" s="72"/>
      <c r="H672" s="43"/>
      <c r="I672" s="72"/>
      <c r="J672" s="43"/>
      <c r="K672" s="43">
        <f>SUM(K673:K679)</f>
        <v>0</v>
      </c>
      <c r="L672" s="88"/>
    </row>
    <row r="673" spans="1:12" ht="12.75">
      <c r="A673" s="40"/>
      <c r="B673" s="26"/>
      <c r="C673" s="24"/>
      <c r="D673" s="54" t="s">
        <v>193</v>
      </c>
      <c r="E673" s="55" t="s">
        <v>195</v>
      </c>
      <c r="F673" s="87"/>
      <c r="G673" s="73"/>
      <c r="H673" s="57"/>
      <c r="I673" s="73"/>
      <c r="J673" s="14"/>
      <c r="K673" s="14"/>
      <c r="L673" s="87"/>
    </row>
    <row r="674" spans="1:12" ht="12.75">
      <c r="A674" s="40"/>
      <c r="B674" s="26"/>
      <c r="C674" s="24"/>
      <c r="D674" s="54" t="s">
        <v>193</v>
      </c>
      <c r="E674" s="55" t="s">
        <v>196</v>
      </c>
      <c r="F674" s="87"/>
      <c r="G674" s="73"/>
      <c r="H674" s="14"/>
      <c r="I674" s="73"/>
      <c r="J674" s="57"/>
      <c r="K674" s="14"/>
      <c r="L674" s="87"/>
    </row>
    <row r="675" spans="1:12" ht="12.75">
      <c r="A675" s="40"/>
      <c r="B675" s="26"/>
      <c r="C675" s="24"/>
      <c r="D675" s="54" t="s">
        <v>193</v>
      </c>
      <c r="E675" s="55" t="s">
        <v>209</v>
      </c>
      <c r="F675" s="87"/>
      <c r="G675" s="73"/>
      <c r="H675" s="14"/>
      <c r="I675" s="73"/>
      <c r="J675" s="57"/>
      <c r="K675" s="14"/>
      <c r="L675" s="87"/>
    </row>
    <row r="676" spans="1:12" ht="12.75">
      <c r="A676" s="40"/>
      <c r="B676" s="26"/>
      <c r="C676" s="24"/>
      <c r="D676" s="54" t="s">
        <v>193</v>
      </c>
      <c r="E676" s="55" t="s">
        <v>197</v>
      </c>
      <c r="F676" s="87"/>
      <c r="G676" s="73"/>
      <c r="H676" s="14"/>
      <c r="I676" s="73"/>
      <c r="J676" s="14"/>
      <c r="K676" s="14"/>
      <c r="L676" s="87"/>
    </row>
    <row r="677" spans="1:12" ht="12.75">
      <c r="A677" s="25"/>
      <c r="B677" s="26"/>
      <c r="C677" s="27"/>
      <c r="D677" s="54" t="s">
        <v>194</v>
      </c>
      <c r="E677" s="55" t="s">
        <v>213</v>
      </c>
      <c r="F677" s="87"/>
      <c r="G677" s="73"/>
      <c r="H677" s="14"/>
      <c r="I677" s="73"/>
      <c r="J677" s="14"/>
      <c r="K677" s="14"/>
      <c r="L677" s="87"/>
    </row>
    <row r="678" spans="1:12" ht="24">
      <c r="A678" s="40"/>
      <c r="B678" s="26"/>
      <c r="C678" s="24"/>
      <c r="D678" s="54" t="s">
        <v>194</v>
      </c>
      <c r="E678" s="108" t="s">
        <v>215</v>
      </c>
      <c r="F678" s="87"/>
      <c r="G678" s="73"/>
      <c r="H678" s="14"/>
      <c r="I678" s="73"/>
      <c r="J678" s="14"/>
      <c r="K678" s="14"/>
      <c r="L678" s="87"/>
    </row>
    <row r="679" spans="1:12" ht="12.75">
      <c r="A679" s="40"/>
      <c r="B679" s="26"/>
      <c r="C679" s="24"/>
      <c r="D679" s="54" t="s">
        <v>194</v>
      </c>
      <c r="E679" s="55" t="s">
        <v>216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>
        <v>83</v>
      </c>
      <c r="B680" s="26" t="s">
        <v>167</v>
      </c>
      <c r="C680" s="24" t="s">
        <v>168</v>
      </c>
      <c r="D680" s="43"/>
      <c r="E680" s="43"/>
      <c r="F680" s="88"/>
      <c r="G680" s="72"/>
      <c r="H680" s="43"/>
      <c r="I680" s="72"/>
      <c r="J680" s="43"/>
      <c r="K680" s="43">
        <f>SUM(K681:K687)</f>
        <v>0</v>
      </c>
      <c r="L680" s="88"/>
    </row>
    <row r="681" spans="1:12" ht="12.75">
      <c r="A681" s="40"/>
      <c r="B681" s="26"/>
      <c r="C681" s="24"/>
      <c r="D681" s="54" t="s">
        <v>193</v>
      </c>
      <c r="E681" s="55" t="s">
        <v>195</v>
      </c>
      <c r="F681" s="87"/>
      <c r="G681" s="73"/>
      <c r="H681" s="14"/>
      <c r="I681" s="73"/>
      <c r="J681" s="14"/>
      <c r="K681" s="14"/>
      <c r="L681" s="87"/>
    </row>
    <row r="682" spans="1:12" ht="12.75">
      <c r="A682" s="40"/>
      <c r="B682" s="26"/>
      <c r="C682" s="24"/>
      <c r="D682" s="54" t="s">
        <v>193</v>
      </c>
      <c r="E682" s="55" t="s">
        <v>196</v>
      </c>
      <c r="F682" s="87"/>
      <c r="G682" s="73"/>
      <c r="H682" s="14"/>
      <c r="I682" s="73"/>
      <c r="J682" s="57"/>
      <c r="K682" s="14"/>
      <c r="L682" s="87"/>
    </row>
    <row r="683" spans="1:12" ht="12.75">
      <c r="A683" s="40"/>
      <c r="B683" s="26"/>
      <c r="C683" s="24"/>
      <c r="D683" s="54" t="s">
        <v>193</v>
      </c>
      <c r="E683" s="55" t="s">
        <v>209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193</v>
      </c>
      <c r="E684" s="55" t="s">
        <v>197</v>
      </c>
      <c r="F684" s="87"/>
      <c r="G684" s="73"/>
      <c r="H684" s="14"/>
      <c r="I684" s="87"/>
      <c r="J684" s="57"/>
      <c r="K684" s="14"/>
      <c r="L684" s="87"/>
    </row>
    <row r="685" spans="1:12" ht="12.75">
      <c r="A685" s="25"/>
      <c r="B685" s="26"/>
      <c r="C685" s="27"/>
      <c r="D685" s="54" t="s">
        <v>194</v>
      </c>
      <c r="E685" s="55" t="s">
        <v>213</v>
      </c>
      <c r="F685" s="87"/>
      <c r="G685" s="73"/>
      <c r="H685" s="14"/>
      <c r="I685" s="73"/>
      <c r="J685" s="57"/>
      <c r="K685" s="14"/>
      <c r="L685" s="87"/>
    </row>
    <row r="686" spans="1:12" ht="24">
      <c r="A686" s="40"/>
      <c r="B686" s="26"/>
      <c r="C686" s="24"/>
      <c r="D686" s="54" t="s">
        <v>194</v>
      </c>
      <c r="E686" s="108" t="s">
        <v>215</v>
      </c>
      <c r="F686" s="87"/>
      <c r="G686" s="73"/>
      <c r="H686" s="14"/>
      <c r="I686" s="73"/>
      <c r="J686" s="14"/>
      <c r="K686" s="14"/>
      <c r="L686" s="87"/>
    </row>
    <row r="687" spans="1:12" ht="12.75">
      <c r="A687" s="40"/>
      <c r="B687" s="26"/>
      <c r="C687" s="24"/>
      <c r="D687" s="54" t="s">
        <v>194</v>
      </c>
      <c r="E687" s="55" t="s">
        <v>216</v>
      </c>
      <c r="F687" s="87"/>
      <c r="G687" s="73"/>
      <c r="H687" s="14"/>
      <c r="I687" s="73"/>
      <c r="J687" s="14"/>
      <c r="K687" s="14"/>
      <c r="L687" s="87"/>
    </row>
    <row r="688" spans="1:12" ht="12.75">
      <c r="A688" s="40">
        <v>84</v>
      </c>
      <c r="B688" s="26" t="s">
        <v>210</v>
      </c>
      <c r="C688" s="24" t="s">
        <v>169</v>
      </c>
      <c r="D688" s="43"/>
      <c r="E688" s="43"/>
      <c r="F688" s="88"/>
      <c r="G688" s="72"/>
      <c r="H688" s="43"/>
      <c r="I688" s="72"/>
      <c r="J688" s="43"/>
      <c r="K688" s="43">
        <f>SUM(K689:K695)</f>
        <v>0</v>
      </c>
      <c r="L688" s="88"/>
    </row>
    <row r="689" spans="1:12" ht="12.75">
      <c r="A689" s="40"/>
      <c r="B689" s="26"/>
      <c r="C689" s="24"/>
      <c r="D689" s="54" t="s">
        <v>193</v>
      </c>
      <c r="E689" s="55" t="s">
        <v>195</v>
      </c>
      <c r="F689" s="87"/>
      <c r="G689" s="73"/>
      <c r="H689" s="57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196</v>
      </c>
      <c r="F690" s="87"/>
      <c r="G690" s="73"/>
      <c r="H690" s="14"/>
      <c r="I690" s="73"/>
      <c r="J690" s="57"/>
      <c r="K690" s="14"/>
      <c r="L690" s="87"/>
    </row>
    <row r="691" spans="1:12" ht="12.75">
      <c r="A691" s="40"/>
      <c r="B691" s="26"/>
      <c r="C691" s="24"/>
      <c r="D691" s="54" t="s">
        <v>193</v>
      </c>
      <c r="E691" s="55" t="s">
        <v>209</v>
      </c>
      <c r="F691" s="87"/>
      <c r="G691" s="73"/>
      <c r="H691" s="14"/>
      <c r="I691" s="73"/>
      <c r="J691" s="57"/>
      <c r="K691" s="14"/>
      <c r="L691" s="87"/>
    </row>
    <row r="692" spans="1:12" ht="12.75">
      <c r="A692" s="40"/>
      <c r="B692" s="26"/>
      <c r="C692" s="24"/>
      <c r="D692" s="54" t="s">
        <v>193</v>
      </c>
      <c r="E692" s="55" t="s">
        <v>197</v>
      </c>
      <c r="F692" s="87"/>
      <c r="G692" s="73"/>
      <c r="H692" s="14"/>
      <c r="I692" s="73"/>
      <c r="J692" s="14"/>
      <c r="K692" s="14"/>
      <c r="L692" s="87"/>
    </row>
    <row r="693" spans="1:12" ht="12.75">
      <c r="A693" s="25"/>
      <c r="B693" s="26"/>
      <c r="C693" s="27"/>
      <c r="D693" s="54" t="s">
        <v>194</v>
      </c>
      <c r="E693" s="55" t="s">
        <v>213</v>
      </c>
      <c r="F693" s="87"/>
      <c r="G693" s="73"/>
      <c r="H693" s="14"/>
      <c r="I693" s="73"/>
      <c r="J693" s="14"/>
      <c r="K693" s="14"/>
      <c r="L693" s="87"/>
    </row>
    <row r="694" spans="1:12" ht="24">
      <c r="A694" s="40"/>
      <c r="B694" s="26"/>
      <c r="C694" s="24"/>
      <c r="D694" s="54" t="s">
        <v>194</v>
      </c>
      <c r="E694" s="108" t="s">
        <v>215</v>
      </c>
      <c r="F694" s="87"/>
      <c r="G694" s="73"/>
      <c r="H694" s="14"/>
      <c r="I694" s="73"/>
      <c r="J694" s="14"/>
      <c r="K694" s="14"/>
      <c r="L694" s="87"/>
    </row>
    <row r="695" spans="1:12" ht="12.75">
      <c r="A695" s="40"/>
      <c r="B695" s="26"/>
      <c r="C695" s="24"/>
      <c r="D695" s="54" t="s">
        <v>194</v>
      </c>
      <c r="E695" s="55" t="s">
        <v>216</v>
      </c>
      <c r="F695" s="87"/>
      <c r="G695" s="73"/>
      <c r="H695" s="14"/>
      <c r="I695" s="73"/>
      <c r="J695" s="14"/>
      <c r="K695" s="14"/>
      <c r="L695" s="87"/>
    </row>
    <row r="696" spans="1:12" ht="12.75">
      <c r="A696" s="40">
        <v>85</v>
      </c>
      <c r="B696" s="26" t="s">
        <v>170</v>
      </c>
      <c r="C696" s="24" t="s">
        <v>171</v>
      </c>
      <c r="D696" s="43"/>
      <c r="E696" s="43"/>
      <c r="F696" s="88"/>
      <c r="G696" s="72"/>
      <c r="H696" s="43"/>
      <c r="I696" s="72"/>
      <c r="J696" s="43"/>
      <c r="K696" s="43">
        <f>SUM(K697:K703)</f>
        <v>91.92</v>
      </c>
      <c r="L696" s="88"/>
    </row>
    <row r="697" spans="1:12" ht="12.75">
      <c r="A697" s="40"/>
      <c r="B697" s="26"/>
      <c r="C697" s="24"/>
      <c r="D697" s="54" t="s">
        <v>193</v>
      </c>
      <c r="E697" s="55" t="s">
        <v>195</v>
      </c>
      <c r="F697" s="87"/>
      <c r="G697" s="73"/>
      <c r="H697" s="57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196</v>
      </c>
      <c r="F698" s="87" t="s">
        <v>552</v>
      </c>
      <c r="G698" s="73">
        <v>43949</v>
      </c>
      <c r="H698" s="14" t="s">
        <v>517</v>
      </c>
      <c r="I698" s="73">
        <v>43965</v>
      </c>
      <c r="J698" s="57" t="s">
        <v>502</v>
      </c>
      <c r="K698" s="14">
        <v>91.92</v>
      </c>
      <c r="L698" s="87" t="s">
        <v>553</v>
      </c>
    </row>
    <row r="699" spans="1:12" ht="12.75">
      <c r="A699" s="40"/>
      <c r="B699" s="26"/>
      <c r="C699" s="24"/>
      <c r="D699" s="54" t="s">
        <v>193</v>
      </c>
      <c r="E699" s="55" t="s">
        <v>209</v>
      </c>
      <c r="F699" s="87"/>
      <c r="G699" s="73"/>
      <c r="H699" s="14"/>
      <c r="I699" s="73"/>
      <c r="J699" s="57"/>
      <c r="K699" s="14"/>
      <c r="L699" s="87"/>
    </row>
    <row r="700" spans="1:12" ht="12.75">
      <c r="A700" s="40"/>
      <c r="B700" s="26"/>
      <c r="C700" s="24"/>
      <c r="D700" s="54" t="s">
        <v>193</v>
      </c>
      <c r="E700" s="55" t="s">
        <v>197</v>
      </c>
      <c r="F700" s="87"/>
      <c r="G700" s="73"/>
      <c r="H700" s="14"/>
      <c r="I700" s="73"/>
      <c r="J700" s="14"/>
      <c r="K700" s="14"/>
      <c r="L700" s="87"/>
    </row>
    <row r="701" spans="1:12" ht="12.75">
      <c r="A701" s="25"/>
      <c r="B701" s="26"/>
      <c r="C701" s="27"/>
      <c r="D701" s="54" t="s">
        <v>194</v>
      </c>
      <c r="E701" s="55" t="s">
        <v>213</v>
      </c>
      <c r="F701" s="87"/>
      <c r="G701" s="73"/>
      <c r="H701" s="14"/>
      <c r="I701" s="73"/>
      <c r="J701" s="14"/>
      <c r="K701" s="14"/>
      <c r="L701" s="87"/>
    </row>
    <row r="702" spans="1:12" ht="24">
      <c r="A702" s="40"/>
      <c r="B702" s="26"/>
      <c r="C702" s="24"/>
      <c r="D702" s="54" t="s">
        <v>194</v>
      </c>
      <c r="E702" s="108" t="s">
        <v>215</v>
      </c>
      <c r="F702" s="87"/>
      <c r="G702" s="73"/>
      <c r="H702" s="14"/>
      <c r="I702" s="73"/>
      <c r="J702" s="14"/>
      <c r="K702" s="14"/>
      <c r="L702" s="87"/>
    </row>
    <row r="703" spans="1:12" ht="12.75">
      <c r="A703" s="40"/>
      <c r="B703" s="26"/>
      <c r="C703" s="24"/>
      <c r="D703" s="54" t="s">
        <v>194</v>
      </c>
      <c r="E703" s="55" t="s">
        <v>216</v>
      </c>
      <c r="F703" s="87"/>
      <c r="G703" s="73"/>
      <c r="H703" s="14"/>
      <c r="I703" s="73"/>
      <c r="J703" s="14"/>
      <c r="K703" s="14"/>
      <c r="L703" s="87"/>
    </row>
    <row r="704" spans="1:12" ht="12.75">
      <c r="A704" s="40">
        <v>86</v>
      </c>
      <c r="B704" s="26" t="s">
        <v>172</v>
      </c>
      <c r="C704" s="24" t="s">
        <v>173</v>
      </c>
      <c r="D704" s="43"/>
      <c r="E704" s="43"/>
      <c r="F704" s="88"/>
      <c r="G704" s="72"/>
      <c r="H704" s="43"/>
      <c r="I704" s="72"/>
      <c r="J704" s="43"/>
      <c r="K704" s="43">
        <f>SUM(K705:K711)</f>
        <v>0</v>
      </c>
      <c r="L704" s="88"/>
    </row>
    <row r="705" spans="1:12" ht="12.75">
      <c r="A705" s="40"/>
      <c r="B705" s="26"/>
      <c r="C705" s="24"/>
      <c r="D705" s="54" t="s">
        <v>193</v>
      </c>
      <c r="E705" s="55" t="s">
        <v>195</v>
      </c>
      <c r="F705" s="87"/>
      <c r="G705" s="73"/>
      <c r="H705" s="57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196</v>
      </c>
      <c r="F706" s="87"/>
      <c r="G706" s="73"/>
      <c r="H706" s="14"/>
      <c r="I706" s="73"/>
      <c r="J706" s="57"/>
      <c r="K706" s="14"/>
      <c r="L706" s="87"/>
    </row>
    <row r="707" spans="1:12" ht="12.75">
      <c r="A707" s="40"/>
      <c r="B707" s="26"/>
      <c r="C707" s="24"/>
      <c r="D707" s="54" t="s">
        <v>193</v>
      </c>
      <c r="E707" s="55" t="s">
        <v>209</v>
      </c>
      <c r="F707" s="87"/>
      <c r="G707" s="73"/>
      <c r="H707" s="14"/>
      <c r="I707" s="73"/>
      <c r="J707" s="57"/>
      <c r="K707" s="14"/>
      <c r="L707" s="87"/>
    </row>
    <row r="708" spans="1:12" ht="12.75">
      <c r="A708" s="40"/>
      <c r="B708" s="26"/>
      <c r="C708" s="24"/>
      <c r="D708" s="54" t="s">
        <v>193</v>
      </c>
      <c r="E708" s="55" t="s">
        <v>197</v>
      </c>
      <c r="F708" s="87"/>
      <c r="G708" s="73"/>
      <c r="H708" s="14"/>
      <c r="I708" s="73"/>
      <c r="J708" s="14"/>
      <c r="K708" s="14"/>
      <c r="L708" s="87"/>
    </row>
    <row r="709" spans="1:12" ht="12.75">
      <c r="A709" s="25"/>
      <c r="B709" s="26"/>
      <c r="C709" s="27"/>
      <c r="D709" s="54" t="s">
        <v>194</v>
      </c>
      <c r="E709" s="55" t="s">
        <v>213</v>
      </c>
      <c r="F709" s="87"/>
      <c r="G709" s="73"/>
      <c r="H709" s="14"/>
      <c r="I709" s="73"/>
      <c r="J709" s="14"/>
      <c r="K709" s="14"/>
      <c r="L709" s="87"/>
    </row>
    <row r="710" spans="1:12" ht="24">
      <c r="A710" s="40"/>
      <c r="B710" s="26"/>
      <c r="C710" s="24"/>
      <c r="D710" s="54" t="s">
        <v>194</v>
      </c>
      <c r="E710" s="108" t="s">
        <v>215</v>
      </c>
      <c r="F710" s="87"/>
      <c r="G710" s="73"/>
      <c r="H710" s="14"/>
      <c r="I710" s="73"/>
      <c r="J710" s="14"/>
      <c r="K710" s="14"/>
      <c r="L710" s="87"/>
    </row>
    <row r="711" spans="1:12" ht="12.75">
      <c r="A711" s="40"/>
      <c r="B711" s="26"/>
      <c r="C711" s="24"/>
      <c r="D711" s="54" t="s">
        <v>194</v>
      </c>
      <c r="E711" s="55" t="s">
        <v>216</v>
      </c>
      <c r="F711" s="87"/>
      <c r="G711" s="73"/>
      <c r="H711" s="14"/>
      <c r="I711" s="73"/>
      <c r="J711" s="14"/>
      <c r="K711" s="14"/>
      <c r="L711" s="87"/>
    </row>
    <row r="712" spans="1:12" ht="12.75">
      <c r="A712" s="40">
        <v>87</v>
      </c>
      <c r="B712" s="26" t="s">
        <v>174</v>
      </c>
      <c r="C712" s="24" t="s">
        <v>175</v>
      </c>
      <c r="D712" s="43"/>
      <c r="E712" s="43"/>
      <c r="F712" s="88"/>
      <c r="G712" s="72"/>
      <c r="H712" s="43"/>
      <c r="I712" s="72"/>
      <c r="J712" s="43"/>
      <c r="K712" s="43">
        <f>SUM(K713:K719)</f>
        <v>0</v>
      </c>
      <c r="L712" s="88"/>
    </row>
    <row r="713" spans="1:12" ht="12.75">
      <c r="A713" s="40"/>
      <c r="B713" s="26"/>
      <c r="C713" s="24"/>
      <c r="D713" s="54" t="s">
        <v>193</v>
      </c>
      <c r="E713" s="55" t="s">
        <v>195</v>
      </c>
      <c r="F713" s="87"/>
      <c r="G713" s="73"/>
      <c r="H713" s="57"/>
      <c r="I713" s="73"/>
      <c r="J713" s="57"/>
      <c r="K713" s="14"/>
      <c r="L713" s="87"/>
    </row>
    <row r="714" spans="1:12" ht="12.75">
      <c r="A714" s="40"/>
      <c r="B714" s="26"/>
      <c r="C714" s="24"/>
      <c r="D714" s="54" t="s">
        <v>193</v>
      </c>
      <c r="E714" s="55" t="s">
        <v>196</v>
      </c>
      <c r="F714" s="87"/>
      <c r="G714" s="73"/>
      <c r="H714" s="115"/>
      <c r="I714" s="114"/>
      <c r="J714" s="119"/>
      <c r="K714" s="14"/>
      <c r="L714" s="87"/>
    </row>
    <row r="715" spans="1:12" ht="12.75">
      <c r="A715" s="40"/>
      <c r="B715" s="26"/>
      <c r="C715" s="24"/>
      <c r="D715" s="54" t="s">
        <v>193</v>
      </c>
      <c r="E715" s="55" t="s">
        <v>209</v>
      </c>
      <c r="F715" s="87"/>
      <c r="G715" s="73"/>
      <c r="H715" s="14"/>
      <c r="I715" s="73"/>
      <c r="J715" s="106"/>
      <c r="K715" s="14"/>
      <c r="L715" s="87"/>
    </row>
    <row r="716" spans="1:12" ht="12.75">
      <c r="A716" s="40"/>
      <c r="B716" s="26"/>
      <c r="C716" s="24"/>
      <c r="D716" s="54" t="s">
        <v>193</v>
      </c>
      <c r="E716" s="55" t="s">
        <v>197</v>
      </c>
      <c r="F716" s="87"/>
      <c r="G716" s="73"/>
      <c r="H716" s="14"/>
      <c r="I716" s="73"/>
      <c r="J716" s="57"/>
      <c r="K716" s="14"/>
      <c r="L716" s="87"/>
    </row>
    <row r="717" spans="1:12" ht="12.75">
      <c r="A717" s="25"/>
      <c r="B717" s="26"/>
      <c r="C717" s="27"/>
      <c r="D717" s="54" t="s">
        <v>194</v>
      </c>
      <c r="E717" s="55" t="s">
        <v>213</v>
      </c>
      <c r="F717" s="87"/>
      <c r="G717" s="73"/>
      <c r="H717" s="14"/>
      <c r="I717" s="73"/>
      <c r="J717" s="14"/>
      <c r="K717" s="14"/>
      <c r="L717" s="87"/>
    </row>
    <row r="718" spans="1:12" ht="24">
      <c r="A718" s="40"/>
      <c r="B718" s="26"/>
      <c r="C718" s="24"/>
      <c r="D718" s="54" t="s">
        <v>194</v>
      </c>
      <c r="E718" s="108" t="s">
        <v>215</v>
      </c>
      <c r="F718" s="87"/>
      <c r="G718" s="73"/>
      <c r="H718" s="14"/>
      <c r="I718" s="73"/>
      <c r="J718" s="14"/>
      <c r="K718" s="14"/>
      <c r="L718" s="87"/>
    </row>
    <row r="719" spans="1:12" ht="12.75">
      <c r="A719" s="40"/>
      <c r="B719" s="26"/>
      <c r="C719" s="24"/>
      <c r="D719" s="54" t="s">
        <v>194</v>
      </c>
      <c r="E719" s="55" t="s">
        <v>216</v>
      </c>
      <c r="F719" s="87"/>
      <c r="G719" s="73"/>
      <c r="H719" s="14"/>
      <c r="I719" s="73"/>
      <c r="J719" s="14"/>
      <c r="K719" s="14"/>
      <c r="L719" s="87"/>
    </row>
    <row r="720" spans="1:12" ht="12.75">
      <c r="A720" s="40">
        <v>88</v>
      </c>
      <c r="B720" s="26" t="s">
        <v>176</v>
      </c>
      <c r="C720" s="24" t="s">
        <v>177</v>
      </c>
      <c r="D720" s="43"/>
      <c r="E720" s="43"/>
      <c r="F720" s="88"/>
      <c r="G720" s="72"/>
      <c r="H720" s="43"/>
      <c r="I720" s="72"/>
      <c r="J720" s="43"/>
      <c r="K720" s="43">
        <f>SUM(K721:K727)</f>
        <v>0</v>
      </c>
      <c r="L720" s="88"/>
    </row>
    <row r="721" spans="1:12" ht="12.75">
      <c r="A721" s="40"/>
      <c r="B721" s="26"/>
      <c r="C721" s="24"/>
      <c r="D721" s="54" t="s">
        <v>193</v>
      </c>
      <c r="E721" s="55" t="s">
        <v>195</v>
      </c>
      <c r="F721" s="87"/>
      <c r="G721" s="73"/>
      <c r="H721" s="57"/>
      <c r="I721" s="73"/>
      <c r="J721" s="57"/>
      <c r="K721" s="14"/>
      <c r="L721" s="87"/>
    </row>
    <row r="722" spans="1:12" ht="12.75">
      <c r="A722" s="40"/>
      <c r="B722" s="26"/>
      <c r="C722" s="24"/>
      <c r="D722" s="54" t="s">
        <v>193</v>
      </c>
      <c r="E722" s="55" t="s">
        <v>196</v>
      </c>
      <c r="F722" s="116"/>
      <c r="G722" s="114"/>
      <c r="H722" s="14"/>
      <c r="I722" s="73"/>
      <c r="J722" s="57"/>
      <c r="K722" s="14"/>
      <c r="L722" s="87"/>
    </row>
    <row r="723" spans="1:12" ht="12.75">
      <c r="A723" s="40"/>
      <c r="B723" s="26"/>
      <c r="C723" s="24"/>
      <c r="D723" s="54" t="s">
        <v>193</v>
      </c>
      <c r="E723" s="55" t="s">
        <v>209</v>
      </c>
      <c r="F723" s="87"/>
      <c r="G723" s="73"/>
      <c r="H723" s="14"/>
      <c r="I723" s="73"/>
      <c r="J723" s="57"/>
      <c r="K723" s="14"/>
      <c r="L723" s="87"/>
    </row>
    <row r="724" spans="1:12" ht="12.75">
      <c r="A724" s="40"/>
      <c r="B724" s="26"/>
      <c r="C724" s="24"/>
      <c r="D724" s="54" t="s">
        <v>193</v>
      </c>
      <c r="E724" s="55" t="s">
        <v>197</v>
      </c>
      <c r="F724" s="102"/>
      <c r="G724" s="104"/>
      <c r="H724" s="103"/>
      <c r="I724" s="104"/>
      <c r="J724" s="105"/>
      <c r="K724" s="14"/>
      <c r="L724" s="87"/>
    </row>
    <row r="725" spans="1:12" ht="12.75">
      <c r="A725" s="25"/>
      <c r="B725" s="26"/>
      <c r="C725" s="27"/>
      <c r="D725" s="54" t="s">
        <v>194</v>
      </c>
      <c r="E725" s="55" t="s">
        <v>213</v>
      </c>
      <c r="F725" s="87"/>
      <c r="G725" s="73"/>
      <c r="H725" s="14"/>
      <c r="I725" s="73"/>
      <c r="J725" s="14"/>
      <c r="K725" s="14"/>
      <c r="L725" s="87"/>
    </row>
    <row r="726" spans="1:12" ht="24">
      <c r="A726" s="40"/>
      <c r="B726" s="26"/>
      <c r="C726" s="24"/>
      <c r="D726" s="54" t="s">
        <v>194</v>
      </c>
      <c r="E726" s="108" t="s">
        <v>215</v>
      </c>
      <c r="F726" s="87"/>
      <c r="G726" s="73"/>
      <c r="H726" s="14"/>
      <c r="I726" s="73"/>
      <c r="J726" s="14"/>
      <c r="K726" s="14"/>
      <c r="L726" s="87"/>
    </row>
    <row r="727" spans="1:12" ht="12.75">
      <c r="A727" s="40"/>
      <c r="B727" s="26"/>
      <c r="C727" s="24"/>
      <c r="D727" s="54" t="s">
        <v>194</v>
      </c>
      <c r="E727" s="55" t="s">
        <v>216</v>
      </c>
      <c r="F727" s="87"/>
      <c r="G727" s="73"/>
      <c r="H727" s="14"/>
      <c r="I727" s="73"/>
      <c r="J727" s="14"/>
      <c r="K727" s="14"/>
      <c r="L727" s="87"/>
    </row>
    <row r="728" spans="1:12" ht="12.75">
      <c r="A728" s="40">
        <v>89</v>
      </c>
      <c r="B728" s="26" t="s">
        <v>178</v>
      </c>
      <c r="C728" s="24" t="s">
        <v>179</v>
      </c>
      <c r="D728" s="43"/>
      <c r="E728" s="43"/>
      <c r="F728" s="88"/>
      <c r="G728" s="72"/>
      <c r="H728" s="43"/>
      <c r="I728" s="72"/>
      <c r="J728" s="43"/>
      <c r="K728" s="43">
        <f>SUM(K729:K735)</f>
        <v>0</v>
      </c>
      <c r="L728" s="88"/>
    </row>
    <row r="729" spans="1:12" ht="12.75">
      <c r="A729" s="40"/>
      <c r="B729" s="26"/>
      <c r="C729" s="24"/>
      <c r="D729" s="54" t="s">
        <v>193</v>
      </c>
      <c r="E729" s="55" t="s">
        <v>195</v>
      </c>
      <c r="F729" s="87"/>
      <c r="G729" s="73"/>
      <c r="H729" s="57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196</v>
      </c>
      <c r="F730" s="87"/>
      <c r="G730" s="73"/>
      <c r="H730" s="14"/>
      <c r="I730" s="73"/>
      <c r="J730" s="57"/>
      <c r="K730" s="14"/>
      <c r="L730" s="87"/>
    </row>
    <row r="731" spans="1:12" ht="12.75">
      <c r="A731" s="40"/>
      <c r="B731" s="26"/>
      <c r="C731" s="24"/>
      <c r="D731" s="54" t="s">
        <v>193</v>
      </c>
      <c r="E731" s="55" t="s">
        <v>209</v>
      </c>
      <c r="F731" s="87"/>
      <c r="G731" s="73"/>
      <c r="H731" s="14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193</v>
      </c>
      <c r="E732" s="55" t="s">
        <v>197</v>
      </c>
      <c r="F732" s="87"/>
      <c r="G732" s="73"/>
      <c r="H732" s="14"/>
      <c r="I732" s="73"/>
      <c r="J732" s="14"/>
      <c r="K732" s="14"/>
      <c r="L732" s="87"/>
    </row>
    <row r="733" spans="1:12" ht="12.75">
      <c r="A733" s="25"/>
      <c r="B733" s="26"/>
      <c r="C733" s="27"/>
      <c r="D733" s="54" t="s">
        <v>194</v>
      </c>
      <c r="E733" s="55" t="s">
        <v>213</v>
      </c>
      <c r="F733" s="87"/>
      <c r="G733" s="73"/>
      <c r="H733" s="120"/>
      <c r="I733" s="73"/>
      <c r="J733" s="57"/>
      <c r="K733" s="14"/>
      <c r="L733" s="87"/>
    </row>
    <row r="734" spans="1:12" ht="24">
      <c r="A734" s="40"/>
      <c r="B734" s="26"/>
      <c r="C734" s="24"/>
      <c r="D734" s="54" t="s">
        <v>194</v>
      </c>
      <c r="E734" s="108" t="s">
        <v>215</v>
      </c>
      <c r="F734" s="87"/>
      <c r="G734" s="73"/>
      <c r="H734" s="14"/>
      <c r="I734" s="73"/>
      <c r="J734" s="14"/>
      <c r="K734" s="14"/>
      <c r="L734" s="87"/>
    </row>
    <row r="735" spans="1:12" ht="12.75">
      <c r="A735" s="40"/>
      <c r="B735" s="26"/>
      <c r="C735" s="24"/>
      <c r="D735" s="54" t="s">
        <v>194</v>
      </c>
      <c r="E735" s="55" t="s">
        <v>216</v>
      </c>
      <c r="F735" s="87"/>
      <c r="G735" s="73"/>
      <c r="H735" s="14"/>
      <c r="I735" s="73"/>
      <c r="J735" s="14"/>
      <c r="K735" s="14"/>
      <c r="L735" s="87"/>
    </row>
    <row r="736" spans="1:12" ht="12.75">
      <c r="A736" s="162" t="s">
        <v>205</v>
      </c>
      <c r="B736" s="162"/>
      <c r="C736" s="162"/>
      <c r="D736" s="41"/>
      <c r="E736" s="41"/>
      <c r="F736" s="90"/>
      <c r="G736" s="74"/>
      <c r="H736" s="41"/>
      <c r="I736" s="74"/>
      <c r="J736" s="41"/>
      <c r="K736" s="41">
        <f>SUM(K552+K560+K568+K576+K584+K592+K600+K608+K616+K624+K632+K640+K648+K656+K664+K672+K680+K688+K696+K704+K712+K720+K728)</f>
        <v>827.27</v>
      </c>
      <c r="L736" s="90"/>
    </row>
    <row r="737" spans="1:12" ht="12.75">
      <c r="A737" s="163"/>
      <c r="B737" s="164"/>
      <c r="C737" s="165"/>
      <c r="D737" s="42"/>
      <c r="E737" s="42"/>
      <c r="F737" s="95"/>
      <c r="G737" s="79"/>
      <c r="H737" s="42"/>
      <c r="I737" s="79"/>
      <c r="J737" s="42"/>
      <c r="K737" s="42"/>
      <c r="L737" s="95"/>
    </row>
    <row r="738" spans="1:12" ht="12.75">
      <c r="A738" s="166" t="s">
        <v>180</v>
      </c>
      <c r="B738" s="166"/>
      <c r="C738" s="167"/>
      <c r="D738" s="42"/>
      <c r="E738" s="42"/>
      <c r="F738" s="95"/>
      <c r="G738" s="79"/>
      <c r="H738" s="42"/>
      <c r="I738" s="79"/>
      <c r="J738" s="42"/>
      <c r="K738" s="42">
        <f>K191+K418+K549+K736</f>
        <v>36466.7</v>
      </c>
      <c r="L738" s="95"/>
    </row>
    <row r="739" spans="1:12" ht="12.75">
      <c r="A739" s="1"/>
      <c r="B739" s="1"/>
      <c r="C739" s="1"/>
      <c r="D739" s="1"/>
      <c r="E739" s="1"/>
      <c r="F739" s="96"/>
      <c r="G739" s="80"/>
      <c r="H739" s="1"/>
      <c r="I739" s="80"/>
      <c r="J739" s="1"/>
      <c r="K739" s="1"/>
      <c r="L739" s="111"/>
    </row>
    <row r="740" spans="1:12" ht="31.5">
      <c r="A740" s="1"/>
      <c r="B740" s="1"/>
      <c r="C740" s="134" t="s">
        <v>370</v>
      </c>
      <c r="D740" s="45" t="s">
        <v>193</v>
      </c>
      <c r="E740" s="89" t="s">
        <v>195</v>
      </c>
      <c r="F740" s="97"/>
      <c r="G740" s="81"/>
      <c r="H740" s="46"/>
      <c r="I740" s="81"/>
      <c r="J740" s="46"/>
      <c r="K740" s="47">
        <f aca="true" t="shared" si="0" ref="K740:K746">SUM(K16+K24+K32+K40+K48+K56+K64+K72+K80+K88+K96+K104+K112+K120+K128+K136+K144+K152+K160+K168+K176+K184+K195+K203+K211+K219+K227+K235+K243+K251+K259+K267+K275+K283+K291+K299+K438+K307+K315+K323+K331+K339+K347+K355+K363+K371+K379+K387+K395+K403+K411+K422+K430+K446+K454+K462+K470+K478+K486+K494+K502+K510+K518+K526+K534+K542+K553+K561+K569+K577+K585+K593+K601+K609+K617+K625+K633+K641+K649+K657+K665+K673+K681+K689+K697+K705+K713+K721+K729)</f>
        <v>194.44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196</v>
      </c>
      <c r="F741" s="97"/>
      <c r="G741" s="81"/>
      <c r="H741" s="46"/>
      <c r="I741" s="81"/>
      <c r="J741" s="46"/>
      <c r="K741" s="47">
        <f t="shared" si="0"/>
        <v>35660.079999999994</v>
      </c>
      <c r="L741" s="97"/>
    </row>
    <row r="742" spans="1:12" ht="12.75">
      <c r="A742" s="1"/>
      <c r="B742" s="1"/>
      <c r="C742" s="1"/>
      <c r="D742" s="45" t="s">
        <v>193</v>
      </c>
      <c r="E742" s="89" t="s">
        <v>209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2.75">
      <c r="A743" s="1"/>
      <c r="B743" s="1"/>
      <c r="C743" s="1"/>
      <c r="D743" s="45" t="s">
        <v>193</v>
      </c>
      <c r="E743" s="89" t="s">
        <v>197</v>
      </c>
      <c r="F743" s="97"/>
      <c r="G743" s="81"/>
      <c r="H743" s="46"/>
      <c r="I743" s="81"/>
      <c r="J743" s="46"/>
      <c r="K743" s="47">
        <f t="shared" si="0"/>
        <v>0</v>
      </c>
      <c r="L743" s="97"/>
    </row>
    <row r="744" spans="1:12" ht="12.75">
      <c r="A744" s="1"/>
      <c r="B744" s="1"/>
      <c r="C744" s="1"/>
      <c r="D744" s="45" t="s">
        <v>194</v>
      </c>
      <c r="E744" s="89" t="s">
        <v>213</v>
      </c>
      <c r="F744" s="97"/>
      <c r="G744" s="81"/>
      <c r="H744" s="46"/>
      <c r="I744" s="81"/>
      <c r="J744" s="46"/>
      <c r="K744" s="47">
        <f t="shared" si="0"/>
        <v>0</v>
      </c>
      <c r="L744" s="97"/>
    </row>
    <row r="745" spans="1:12" ht="24">
      <c r="A745" s="1"/>
      <c r="B745" s="1"/>
      <c r="C745" s="1"/>
      <c r="D745" s="45" t="s">
        <v>194</v>
      </c>
      <c r="E745" s="107" t="s">
        <v>215</v>
      </c>
      <c r="F745" s="97"/>
      <c r="G745" s="81"/>
      <c r="H745" s="46"/>
      <c r="I745" s="81"/>
      <c r="J745" s="46"/>
      <c r="K745" s="47">
        <f t="shared" si="0"/>
        <v>612.18</v>
      </c>
      <c r="L745" s="97"/>
    </row>
    <row r="746" spans="1:12" ht="12.75">
      <c r="A746" s="1"/>
      <c r="B746" s="1"/>
      <c r="C746" s="1"/>
      <c r="D746" s="45" t="s">
        <v>194</v>
      </c>
      <c r="E746" s="89" t="s">
        <v>216</v>
      </c>
      <c r="F746" s="97"/>
      <c r="G746" s="81"/>
      <c r="H746" s="46"/>
      <c r="I746" s="81"/>
      <c r="J746" s="46"/>
      <c r="K746" s="47">
        <f t="shared" si="0"/>
        <v>0</v>
      </c>
      <c r="L746" s="97"/>
    </row>
    <row r="747" spans="1:12" ht="12.75">
      <c r="A747" s="1"/>
      <c r="B747" s="1"/>
      <c r="C747" s="1"/>
      <c r="D747" s="51" t="s">
        <v>198</v>
      </c>
      <c r="E747" s="52"/>
      <c r="F747" s="98"/>
      <c r="G747" s="82"/>
      <c r="H747" s="52"/>
      <c r="I747" s="82"/>
      <c r="J747" s="52"/>
      <c r="K747" s="53">
        <f>SUM(K740:K746)</f>
        <v>36466.7</v>
      </c>
      <c r="L747" s="98"/>
    </row>
    <row r="748" spans="1:12" ht="12.75">
      <c r="A748" s="1"/>
      <c r="B748" s="1"/>
      <c r="C748" s="1"/>
      <c r="D748" s="48"/>
      <c r="E748" s="49"/>
      <c r="F748" s="49"/>
      <c r="G748" s="49"/>
      <c r="H748" s="49"/>
      <c r="I748" s="86"/>
      <c r="J748" s="49"/>
      <c r="K748" s="50"/>
      <c r="L748" s="109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84"/>
      <c r="J749" s="1"/>
      <c r="K749" s="1"/>
      <c r="L749" s="109"/>
    </row>
    <row r="750" spans="2:12" ht="12.75">
      <c r="B750" s="1"/>
      <c r="C750" s="64" t="s">
        <v>227</v>
      </c>
      <c r="D750" s="168" t="s">
        <v>222</v>
      </c>
      <c r="E750" s="168"/>
      <c r="F750" s="1"/>
      <c r="G750" s="1"/>
      <c r="H750" s="168"/>
      <c r="I750" s="168"/>
      <c r="J750" s="1"/>
      <c r="K750" s="1"/>
      <c r="L750" s="110"/>
    </row>
    <row r="751" spans="1:12" ht="12.75">
      <c r="A751" s="1"/>
      <c r="B751" s="1"/>
      <c r="C751" s="1"/>
      <c r="D751" s="169" t="s">
        <v>181</v>
      </c>
      <c r="E751" s="169"/>
      <c r="F751" s="16"/>
      <c r="G751" s="17"/>
      <c r="H751" s="169" t="s">
        <v>182</v>
      </c>
      <c r="I751" s="169"/>
      <c r="J751" s="1"/>
      <c r="K751" s="1"/>
      <c r="L751" s="110"/>
    </row>
    <row r="752" spans="1:12" ht="12.75">
      <c r="A752" s="1"/>
      <c r="B752" s="1"/>
      <c r="C752" s="1"/>
      <c r="D752" s="18"/>
      <c r="E752" s="18"/>
      <c r="F752" s="19"/>
      <c r="G752" s="17"/>
      <c r="H752" s="18"/>
      <c r="I752" s="18"/>
      <c r="J752" s="1"/>
      <c r="K752" s="1"/>
      <c r="L752" s="112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84"/>
      <c r="J753" s="1"/>
      <c r="K753" s="1"/>
      <c r="L753" s="109"/>
    </row>
    <row r="754" spans="1:12" ht="12.75">
      <c r="A754" s="1" t="s">
        <v>221</v>
      </c>
      <c r="B754" s="20"/>
      <c r="C754" s="20"/>
      <c r="D754" s="20"/>
      <c r="E754" s="65">
        <v>43951</v>
      </c>
      <c r="F754" s="67"/>
      <c r="G754" s="20"/>
      <c r="I754" s="85"/>
      <c r="K754" s="1"/>
      <c r="L754" s="110"/>
    </row>
    <row r="755" spans="3:12" ht="12.75">
      <c r="C755" s="66" t="s">
        <v>183</v>
      </c>
      <c r="D755" s="18"/>
      <c r="E755" s="59" t="s">
        <v>184</v>
      </c>
      <c r="F755" s="22"/>
      <c r="G755" s="18"/>
      <c r="I755" s="85"/>
      <c r="K755" s="1"/>
      <c r="L755" s="110"/>
    </row>
    <row r="756" spans="1:12" ht="12.75">
      <c r="A756" s="1"/>
      <c r="B756" s="1"/>
      <c r="C756" s="1"/>
      <c r="D756" s="1"/>
      <c r="E756" s="1"/>
      <c r="F756" s="1"/>
      <c r="G756" s="21"/>
      <c r="I756" s="85"/>
      <c r="J756" s="1"/>
      <c r="K756" s="1"/>
      <c r="L756" s="110"/>
    </row>
  </sheetData>
  <sheetProtection/>
  <mergeCells count="19">
    <mergeCell ref="A736:C736"/>
    <mergeCell ref="A737:C737"/>
    <mergeCell ref="A738:C738"/>
    <mergeCell ref="D750:E750"/>
    <mergeCell ref="H750:I750"/>
    <mergeCell ref="D751:E751"/>
    <mergeCell ref="H751:I751"/>
    <mergeCell ref="A192:C192"/>
    <mergeCell ref="A193:C193"/>
    <mergeCell ref="B418:C418"/>
    <mergeCell ref="A420:C420"/>
    <mergeCell ref="A549:C549"/>
    <mergeCell ref="A551:C551"/>
    <mergeCell ref="D5:E5"/>
    <mergeCell ref="A7:F7"/>
    <mergeCell ref="D10:E10"/>
    <mergeCell ref="B12:C12"/>
    <mergeCell ref="A14:C14"/>
    <mergeCell ref="A191:C191"/>
  </mergeCells>
  <printOptions/>
  <pageMargins left="0.7086614173228347" right="0" top="0.35433070866141736" bottom="0" header="0.31496062992125984" footer="0.31496062992125984"/>
  <pageSetup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62"/>
  <sheetViews>
    <sheetView zoomScalePageLayoutView="0" workbookViewId="0" topLeftCell="A745">
      <selection activeCell="A1" sqref="A1:L756"/>
    </sheetView>
  </sheetViews>
  <sheetFormatPr defaultColWidth="9.00390625" defaultRowHeight="12.75"/>
  <cols>
    <col min="1" max="1" width="4.375" style="0" customWidth="1"/>
    <col min="3" max="3" width="20.875" style="0" customWidth="1"/>
    <col min="4" max="4" width="17.375" style="0" customWidth="1"/>
    <col min="5" max="5" width="13.75390625" style="0" customWidth="1"/>
    <col min="6" max="6" width="13.625" style="0" customWidth="1"/>
    <col min="7" max="7" width="13.25390625" style="0" customWidth="1"/>
    <col min="8" max="8" width="26.125" style="0" customWidth="1"/>
    <col min="9" max="9" width="11.75390625" style="0" customWidth="1"/>
    <col min="10" max="10" width="11.00390625" style="0" customWidth="1"/>
    <col min="11" max="11" width="11.375" style="0" customWidth="1"/>
    <col min="12" max="12" width="34.003906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207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208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148" t="s">
        <v>185</v>
      </c>
      <c r="E5" s="148"/>
      <c r="F5" s="61"/>
      <c r="G5" s="5"/>
      <c r="I5" s="85"/>
      <c r="J5" s="6"/>
      <c r="K5" s="7"/>
      <c r="L5" s="110"/>
    </row>
    <row r="6" spans="3:12" ht="12.75">
      <c r="C6" s="7"/>
      <c r="D6" s="8"/>
      <c r="E6" s="8"/>
      <c r="F6" s="8"/>
      <c r="G6" s="8"/>
      <c r="I6" s="85"/>
      <c r="J6" s="6"/>
      <c r="K6" s="7"/>
      <c r="L6" s="113"/>
    </row>
    <row r="7" spans="1:12" ht="18">
      <c r="A7" s="149" t="s">
        <v>202</v>
      </c>
      <c r="B7" s="149"/>
      <c r="C7" s="149"/>
      <c r="D7" s="149"/>
      <c r="E7" s="149"/>
      <c r="F7" s="149"/>
      <c r="G7" s="60"/>
      <c r="H7" s="60"/>
      <c r="I7" s="69"/>
      <c r="J7" s="60"/>
      <c r="K7" s="60"/>
      <c r="L7" s="113"/>
    </row>
    <row r="8" spans="1:12" ht="18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5.75">
      <c r="A9" s="9"/>
      <c r="B9" s="9"/>
      <c r="C9" s="62" t="s">
        <v>1</v>
      </c>
      <c r="D9" s="58" t="s">
        <v>561</v>
      </c>
      <c r="E9" s="63">
        <v>2020</v>
      </c>
      <c r="F9" s="10"/>
      <c r="G9" s="9"/>
      <c r="H9" s="9"/>
      <c r="I9" s="9"/>
      <c r="J9" s="9"/>
      <c r="K9" s="9"/>
      <c r="L9" s="113"/>
    </row>
    <row r="10" spans="1:12" ht="12.75">
      <c r="A10" s="9"/>
      <c r="B10" s="9"/>
      <c r="C10" s="11"/>
      <c r="D10" s="150"/>
      <c r="E10" s="150"/>
      <c r="F10" s="9"/>
      <c r="G10" s="9"/>
      <c r="H10" s="9"/>
      <c r="I10" s="9"/>
      <c r="J10" s="9"/>
      <c r="K10" s="9"/>
      <c r="L10" s="113"/>
    </row>
    <row r="11" spans="9:12" ht="12.75">
      <c r="I11" s="85"/>
      <c r="L11" s="113"/>
    </row>
    <row r="12" spans="1:12" ht="51">
      <c r="A12" s="12" t="s">
        <v>2</v>
      </c>
      <c r="B12" s="151" t="s">
        <v>3</v>
      </c>
      <c r="C12" s="152"/>
      <c r="D12" s="12" t="s">
        <v>192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203</v>
      </c>
      <c r="J12" s="83" t="s">
        <v>190</v>
      </c>
      <c r="K12" s="12" t="s">
        <v>191</v>
      </c>
      <c r="L12" s="83" t="s">
        <v>206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53" t="s">
        <v>4</v>
      </c>
      <c r="B14" s="154"/>
      <c r="C14" s="155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f>SUM(K16:K22)</f>
        <v>245.68</v>
      </c>
      <c r="L15" s="88"/>
    </row>
    <row r="16" spans="1:12" ht="12.75">
      <c r="A16" s="25"/>
      <c r="B16" s="26"/>
      <c r="C16" s="27"/>
      <c r="D16" s="54" t="s">
        <v>193</v>
      </c>
      <c r="E16" s="129" t="s">
        <v>195</v>
      </c>
      <c r="F16" s="87"/>
      <c r="G16" s="73"/>
      <c r="H16" s="57"/>
      <c r="I16" s="73"/>
      <c r="J16" s="14"/>
      <c r="K16" s="14"/>
      <c r="L16" s="87"/>
    </row>
    <row r="17" spans="1:12" ht="12.75">
      <c r="A17" s="25"/>
      <c r="B17" s="26"/>
      <c r="C17" s="27"/>
      <c r="D17" s="54" t="s">
        <v>193</v>
      </c>
      <c r="E17" s="55" t="s">
        <v>196</v>
      </c>
      <c r="F17" s="116" t="s">
        <v>591</v>
      </c>
      <c r="G17" s="114">
        <v>43973</v>
      </c>
      <c r="H17" s="120" t="s">
        <v>564</v>
      </c>
      <c r="I17" s="114">
        <v>43973</v>
      </c>
      <c r="J17" s="118" t="s">
        <v>565</v>
      </c>
      <c r="K17" s="14">
        <v>245.68</v>
      </c>
      <c r="L17" s="116" t="s">
        <v>592</v>
      </c>
    </row>
    <row r="18" spans="1:12" ht="12.75">
      <c r="A18" s="25"/>
      <c r="B18" s="26"/>
      <c r="C18" s="27"/>
      <c r="D18" s="54" t="s">
        <v>193</v>
      </c>
      <c r="E18" s="55" t="s">
        <v>209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194</v>
      </c>
      <c r="E20" s="55" t="s">
        <v>213</v>
      </c>
      <c r="F20" s="87"/>
      <c r="G20" s="73"/>
      <c r="H20" s="14"/>
      <c r="I20" s="73"/>
      <c r="J20" s="14"/>
      <c r="K20" s="14"/>
      <c r="L20" s="87"/>
    </row>
    <row r="21" spans="1:12" ht="24">
      <c r="A21" s="25"/>
      <c r="B21" s="26"/>
      <c r="C21" s="27"/>
      <c r="D21" s="54" t="s">
        <v>194</v>
      </c>
      <c r="E21" s="108" t="s">
        <v>215</v>
      </c>
      <c r="F21" s="87"/>
      <c r="G21" s="73"/>
      <c r="H21" s="14"/>
      <c r="I21" s="73"/>
      <c r="J21" s="14"/>
      <c r="K21" s="14"/>
      <c r="L21" s="87"/>
    </row>
    <row r="22" spans="1:12" ht="12.75">
      <c r="A22" s="25"/>
      <c r="B22" s="26"/>
      <c r="C22" s="27"/>
      <c r="D22" s="54" t="s">
        <v>194</v>
      </c>
      <c r="E22" s="55" t="s">
        <v>216</v>
      </c>
      <c r="F22" s="87"/>
      <c r="G22" s="73"/>
      <c r="H22" s="14"/>
      <c r="I22" s="73"/>
      <c r="J22" s="14"/>
      <c r="K22" s="14"/>
      <c r="L22" s="87"/>
    </row>
    <row r="23" spans="1:12" ht="12.75">
      <c r="A23" s="25">
        <f>A15+1</f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f>SUM(K24:K30)</f>
        <v>0</v>
      </c>
      <c r="L23" s="88"/>
    </row>
    <row r="24" spans="1:12" ht="12.75">
      <c r="A24" s="25"/>
      <c r="B24" s="26"/>
      <c r="C24" s="27"/>
      <c r="D24" s="54" t="s">
        <v>193</v>
      </c>
      <c r="E24" s="129" t="s">
        <v>195</v>
      </c>
      <c r="F24" s="87"/>
      <c r="G24" s="73"/>
      <c r="H24" s="14"/>
      <c r="I24" s="73"/>
      <c r="J24" s="14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196</v>
      </c>
      <c r="F25" s="87"/>
      <c r="G25" s="73"/>
      <c r="H25" s="14"/>
      <c r="I25" s="73"/>
      <c r="J25" s="57"/>
      <c r="K25" s="14"/>
      <c r="L25" s="87"/>
    </row>
    <row r="26" spans="1:12" ht="12.75">
      <c r="A26" s="25"/>
      <c r="B26" s="26"/>
      <c r="C26" s="27"/>
      <c r="D26" s="54" t="s">
        <v>193</v>
      </c>
      <c r="E26" s="55" t="s">
        <v>209</v>
      </c>
      <c r="F26" s="87"/>
      <c r="G26" s="73"/>
      <c r="H26" s="14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>
      <c r="A28" s="25"/>
      <c r="B28" s="26"/>
      <c r="C28" s="27"/>
      <c r="D28" s="54" t="s">
        <v>194</v>
      </c>
      <c r="E28" s="55" t="s">
        <v>213</v>
      </c>
      <c r="F28" s="87"/>
      <c r="G28" s="73"/>
      <c r="H28" s="120"/>
      <c r="I28" s="73"/>
      <c r="J28" s="57"/>
      <c r="K28" s="14"/>
      <c r="L28" s="87"/>
    </row>
    <row r="29" spans="1:12" ht="24">
      <c r="A29" s="25"/>
      <c r="B29" s="26"/>
      <c r="C29" s="27"/>
      <c r="D29" s="54" t="s">
        <v>194</v>
      </c>
      <c r="E29" s="108" t="s">
        <v>215</v>
      </c>
      <c r="F29" s="87"/>
      <c r="G29" s="73"/>
      <c r="H29" s="14"/>
      <c r="I29" s="73"/>
      <c r="J29" s="14"/>
      <c r="K29" s="14"/>
      <c r="L29" s="87"/>
    </row>
    <row r="30" spans="1:12" ht="12.75">
      <c r="A30" s="25"/>
      <c r="B30" s="26"/>
      <c r="C30" s="27"/>
      <c r="D30" s="54" t="s">
        <v>194</v>
      </c>
      <c r="E30" s="55" t="s">
        <v>216</v>
      </c>
      <c r="F30" s="87"/>
      <c r="G30" s="73"/>
      <c r="H30" s="14"/>
      <c r="I30" s="73"/>
      <c r="J30" s="14"/>
      <c r="K30" s="14"/>
      <c r="L30" s="87"/>
    </row>
    <row r="31" spans="1:12" ht="12.75">
      <c r="A31" s="25">
        <f>A23+1</f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f>SUM(K32:K38)</f>
        <v>1231.67</v>
      </c>
      <c r="L31" s="88"/>
    </row>
    <row r="32" spans="1:12" ht="12.75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12.75">
      <c r="A33" s="25"/>
      <c r="B33" s="26"/>
      <c r="C33" s="27"/>
      <c r="D33" s="54" t="s">
        <v>193</v>
      </c>
      <c r="E33" s="55" t="s">
        <v>196</v>
      </c>
      <c r="F33" s="87" t="s">
        <v>637</v>
      </c>
      <c r="G33" s="73">
        <v>43935</v>
      </c>
      <c r="H33" s="115" t="s">
        <v>312</v>
      </c>
      <c r="I33" s="114">
        <v>43965</v>
      </c>
      <c r="J33" s="118" t="s">
        <v>502</v>
      </c>
      <c r="K33" s="14">
        <v>1231.67</v>
      </c>
      <c r="L33" s="87" t="s">
        <v>638</v>
      </c>
    </row>
    <row r="34" spans="1:12" ht="12.75">
      <c r="A34" s="25"/>
      <c r="B34" s="26"/>
      <c r="C34" s="27"/>
      <c r="D34" s="54" t="s">
        <v>193</v>
      </c>
      <c r="E34" s="55" t="s">
        <v>209</v>
      </c>
      <c r="F34" s="87"/>
      <c r="G34" s="87"/>
      <c r="H34" s="14"/>
      <c r="I34" s="73"/>
      <c r="J34" s="57"/>
      <c r="K34" s="14"/>
      <c r="L34" s="87"/>
    </row>
    <row r="35" spans="1:12" ht="12.75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>
      <c r="A36" s="25"/>
      <c r="B36" s="26"/>
      <c r="C36" s="27"/>
      <c r="D36" s="54" t="s">
        <v>194</v>
      </c>
      <c r="E36" s="55" t="s">
        <v>213</v>
      </c>
      <c r="F36" s="87"/>
      <c r="G36" s="73"/>
      <c r="H36" s="14"/>
      <c r="I36" s="73"/>
      <c r="J36" s="14"/>
      <c r="K36" s="14"/>
      <c r="L36" s="87"/>
    </row>
    <row r="37" spans="1:12" ht="24">
      <c r="A37" s="25"/>
      <c r="B37" s="26"/>
      <c r="C37" s="27"/>
      <c r="D37" s="54" t="s">
        <v>194</v>
      </c>
      <c r="E37" s="108" t="s">
        <v>215</v>
      </c>
      <c r="F37" s="87"/>
      <c r="G37" s="73"/>
      <c r="H37" s="14"/>
      <c r="I37" s="73"/>
      <c r="J37" s="14"/>
      <c r="K37" s="14"/>
      <c r="L37" s="87"/>
    </row>
    <row r="38" spans="1:12" ht="12.75">
      <c r="A38" s="25"/>
      <c r="B38" s="26"/>
      <c r="C38" s="27"/>
      <c r="D38" s="54" t="s">
        <v>194</v>
      </c>
      <c r="E38" s="55" t="s">
        <v>216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f>A31+1</f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f>SUM(K40:K46)</f>
        <v>575.98</v>
      </c>
      <c r="L39" s="88"/>
    </row>
    <row r="40" spans="1:12" ht="12.75">
      <c r="A40" s="25"/>
      <c r="B40" s="26"/>
      <c r="C40" s="27"/>
      <c r="D40" s="54" t="s">
        <v>193</v>
      </c>
      <c r="E40" s="55" t="s">
        <v>195</v>
      </c>
      <c r="F40" s="87"/>
      <c r="G40" s="73"/>
      <c r="H40" s="14"/>
      <c r="I40" s="73"/>
      <c r="J40" s="14"/>
      <c r="K40" s="14"/>
      <c r="L40" s="87"/>
    </row>
    <row r="41" spans="1:12" ht="12.75">
      <c r="A41" s="25"/>
      <c r="B41" s="26"/>
      <c r="C41" s="27"/>
      <c r="D41" s="54" t="s">
        <v>193</v>
      </c>
      <c r="E41" s="55" t="s">
        <v>196</v>
      </c>
      <c r="F41" s="116" t="s">
        <v>504</v>
      </c>
      <c r="G41" s="114">
        <v>43945</v>
      </c>
      <c r="H41" s="120" t="s">
        <v>599</v>
      </c>
      <c r="I41" s="114">
        <v>43965</v>
      </c>
      <c r="J41" s="118" t="s">
        <v>502</v>
      </c>
      <c r="K41" s="14">
        <v>575.98</v>
      </c>
      <c r="L41" s="116" t="s">
        <v>506</v>
      </c>
    </row>
    <row r="42" spans="1:12" ht="12.75">
      <c r="A42" s="25"/>
      <c r="B42" s="26"/>
      <c r="C42" s="27"/>
      <c r="D42" s="54" t="s">
        <v>193</v>
      </c>
      <c r="E42" s="55" t="s">
        <v>209</v>
      </c>
      <c r="F42" s="87"/>
      <c r="G42" s="73"/>
      <c r="H42" s="14"/>
      <c r="I42" s="73"/>
      <c r="J42" s="57"/>
      <c r="K42" s="103"/>
      <c r="L42" s="87"/>
    </row>
    <row r="43" spans="1:12" ht="12.75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7"/>
      <c r="D44" s="54" t="s">
        <v>194</v>
      </c>
      <c r="E44" s="55" t="s">
        <v>213</v>
      </c>
      <c r="F44" s="87"/>
      <c r="G44" s="73"/>
      <c r="H44" s="14"/>
      <c r="I44" s="73"/>
      <c r="J44" s="14"/>
      <c r="K44" s="14"/>
      <c r="L44" s="87"/>
    </row>
    <row r="45" spans="1:12" ht="24">
      <c r="A45" s="25"/>
      <c r="B45" s="26"/>
      <c r="C45" s="27"/>
      <c r="D45" s="54" t="s">
        <v>194</v>
      </c>
      <c r="E45" s="108" t="s">
        <v>215</v>
      </c>
      <c r="F45" s="87"/>
      <c r="G45" s="73"/>
      <c r="H45" s="57"/>
      <c r="I45" s="73"/>
      <c r="J45" s="57"/>
      <c r="K45" s="14"/>
      <c r="L45" s="87"/>
    </row>
    <row r="46" spans="1:12" ht="12.75">
      <c r="A46" s="25"/>
      <c r="B46" s="26"/>
      <c r="C46" s="27"/>
      <c r="D46" s="54" t="s">
        <v>194</v>
      </c>
      <c r="E46" s="55" t="s">
        <v>216</v>
      </c>
      <c r="F46" s="87"/>
      <c r="G46" s="73"/>
      <c r="H46" s="57"/>
      <c r="I46" s="73"/>
      <c r="J46" s="57"/>
      <c r="K46" s="14"/>
      <c r="L46" s="87"/>
    </row>
    <row r="47" spans="1:12" ht="12.75">
      <c r="A47" s="25">
        <f>A39+1</f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f>SUM(K48:K54)</f>
        <v>2631.76</v>
      </c>
      <c r="L47" s="88"/>
    </row>
    <row r="48" spans="1:12" ht="12.75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196</v>
      </c>
      <c r="F49" s="87" t="s">
        <v>600</v>
      </c>
      <c r="G49" s="73">
        <v>43950</v>
      </c>
      <c r="H49" s="99" t="s">
        <v>601</v>
      </c>
      <c r="I49" s="73">
        <v>43965</v>
      </c>
      <c r="J49" s="87" t="s">
        <v>502</v>
      </c>
      <c r="K49" s="14">
        <v>2631.76</v>
      </c>
      <c r="L49" s="87" t="s">
        <v>602</v>
      </c>
    </row>
    <row r="50" spans="1:12" ht="12.75">
      <c r="A50" s="25"/>
      <c r="B50" s="26"/>
      <c r="C50" s="24"/>
      <c r="D50" s="54" t="s">
        <v>193</v>
      </c>
      <c r="E50" s="55" t="s">
        <v>209</v>
      </c>
      <c r="F50" s="87"/>
      <c r="G50" s="73"/>
      <c r="H50" s="14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>
      <c r="A52" s="25"/>
      <c r="B52" s="26"/>
      <c r="C52" s="27"/>
      <c r="D52" s="54" t="s">
        <v>194</v>
      </c>
      <c r="E52" s="55" t="s">
        <v>213</v>
      </c>
      <c r="F52" s="87"/>
      <c r="G52" s="73"/>
      <c r="H52" s="14"/>
      <c r="I52" s="73"/>
      <c r="J52" s="14"/>
      <c r="K52" s="14"/>
      <c r="L52" s="87"/>
    </row>
    <row r="53" spans="1:12" ht="24">
      <c r="A53" s="25"/>
      <c r="B53" s="26"/>
      <c r="C53" s="24"/>
      <c r="D53" s="54" t="s">
        <v>194</v>
      </c>
      <c r="E53" s="108" t="s">
        <v>215</v>
      </c>
      <c r="F53" s="87"/>
      <c r="G53" s="73"/>
      <c r="H53" s="57"/>
      <c r="I53" s="73"/>
      <c r="J53" s="57"/>
      <c r="K53" s="14"/>
      <c r="L53" s="87"/>
    </row>
    <row r="54" spans="1:12" ht="12.75">
      <c r="A54" s="25"/>
      <c r="B54" s="26"/>
      <c r="C54" s="24"/>
      <c r="D54" s="54" t="s">
        <v>194</v>
      </c>
      <c r="E54" s="55" t="s">
        <v>216</v>
      </c>
      <c r="F54" s="87"/>
      <c r="G54" s="73"/>
      <c r="H54" s="57"/>
      <c r="I54" s="73"/>
      <c r="J54" s="57"/>
      <c r="K54" s="14"/>
      <c r="L54" s="87"/>
    </row>
    <row r="55" spans="1:12" ht="12.75">
      <c r="A55" s="25">
        <f>A47+1</f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f>SUM(K56:K62)</f>
        <v>8556.42</v>
      </c>
      <c r="L55" s="88"/>
    </row>
    <row r="56" spans="1:12" ht="12.75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196</v>
      </c>
      <c r="F57" s="87" t="s">
        <v>622</v>
      </c>
      <c r="G57" s="73">
        <v>43949</v>
      </c>
      <c r="H57" s="99" t="s">
        <v>623</v>
      </c>
      <c r="I57" s="73">
        <v>43965</v>
      </c>
      <c r="J57" s="57" t="s">
        <v>502</v>
      </c>
      <c r="K57" s="14">
        <v>8266.5</v>
      </c>
      <c r="L57" s="87" t="s">
        <v>225</v>
      </c>
    </row>
    <row r="58" spans="1:12" ht="12.75">
      <c r="A58" s="25"/>
      <c r="B58" s="26"/>
      <c r="C58" s="24"/>
      <c r="D58" s="54" t="s">
        <v>193</v>
      </c>
      <c r="E58" s="55" t="s">
        <v>209</v>
      </c>
      <c r="F58" s="87"/>
      <c r="G58" s="87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>
      <c r="A60" s="25"/>
      <c r="B60" s="26"/>
      <c r="C60" s="27"/>
      <c r="D60" s="54" t="s">
        <v>194</v>
      </c>
      <c r="E60" s="55" t="s">
        <v>213</v>
      </c>
      <c r="F60" s="87"/>
      <c r="G60" s="73"/>
      <c r="H60" s="14"/>
      <c r="I60" s="73"/>
      <c r="J60" s="57"/>
      <c r="K60" s="14"/>
      <c r="L60" s="87"/>
    </row>
    <row r="61" spans="1:12" ht="24">
      <c r="A61" s="25"/>
      <c r="B61" s="26"/>
      <c r="C61" s="24"/>
      <c r="D61" s="54" t="s">
        <v>194</v>
      </c>
      <c r="E61" s="108" t="s">
        <v>215</v>
      </c>
      <c r="F61" s="87" t="s">
        <v>563</v>
      </c>
      <c r="G61" s="73">
        <v>43957</v>
      </c>
      <c r="H61" s="14" t="s">
        <v>477</v>
      </c>
      <c r="I61" s="73">
        <v>43970</v>
      </c>
      <c r="J61" s="57" t="s">
        <v>574</v>
      </c>
      <c r="K61" s="14">
        <v>289.92</v>
      </c>
      <c r="L61" s="87" t="s">
        <v>575</v>
      </c>
    </row>
    <row r="62" spans="1:12" ht="12.75">
      <c r="A62" s="25"/>
      <c r="B62" s="26"/>
      <c r="C62" s="24"/>
      <c r="D62" s="54" t="s">
        <v>194</v>
      </c>
      <c r="E62" s="55" t="s">
        <v>216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f>A55+1</f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f>SUM(K64:K70)</f>
        <v>273.15</v>
      </c>
      <c r="L63" s="88"/>
    </row>
    <row r="64" spans="1:12" ht="12.75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24">
      <c r="A65" s="25"/>
      <c r="B65" s="26"/>
      <c r="C65" s="24"/>
      <c r="D65" s="54" t="s">
        <v>193</v>
      </c>
      <c r="E65" s="55" t="s">
        <v>196</v>
      </c>
      <c r="F65" s="116" t="s">
        <v>603</v>
      </c>
      <c r="G65" s="114" t="s">
        <v>604</v>
      </c>
      <c r="H65" s="116" t="s">
        <v>605</v>
      </c>
      <c r="I65" s="114" t="s">
        <v>606</v>
      </c>
      <c r="J65" s="116" t="s">
        <v>607</v>
      </c>
      <c r="K65" s="14">
        <v>273.15</v>
      </c>
      <c r="L65" s="116" t="s">
        <v>608</v>
      </c>
    </row>
    <row r="66" spans="1:12" ht="12.75">
      <c r="A66" s="25"/>
      <c r="B66" s="26"/>
      <c r="C66" s="24"/>
      <c r="D66" s="54" t="s">
        <v>193</v>
      </c>
      <c r="E66" s="55" t="s">
        <v>209</v>
      </c>
      <c r="F66" s="87"/>
      <c r="G66" s="73"/>
      <c r="H66" s="14"/>
      <c r="I66" s="73"/>
      <c r="J66" s="57"/>
      <c r="K66" s="14"/>
      <c r="L66" s="87"/>
    </row>
    <row r="67" spans="1:12" ht="12.75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>
      <c r="A68" s="25"/>
      <c r="B68" s="26"/>
      <c r="C68" s="27"/>
      <c r="D68" s="54" t="s">
        <v>194</v>
      </c>
      <c r="E68" s="55" t="s">
        <v>213</v>
      </c>
      <c r="F68" s="87"/>
      <c r="G68" s="73"/>
      <c r="H68" s="14"/>
      <c r="I68" s="73"/>
      <c r="J68" s="14"/>
      <c r="K68" s="14"/>
      <c r="L68" s="87"/>
    </row>
    <row r="69" spans="1:12" ht="24">
      <c r="A69" s="25"/>
      <c r="B69" s="26"/>
      <c r="C69" s="24"/>
      <c r="D69" s="54" t="s">
        <v>194</v>
      </c>
      <c r="E69" s="108" t="s">
        <v>215</v>
      </c>
      <c r="F69" s="87"/>
      <c r="G69" s="73"/>
      <c r="H69" s="14"/>
      <c r="I69" s="73"/>
      <c r="J69" s="14"/>
      <c r="K69" s="14"/>
      <c r="L69" s="87"/>
    </row>
    <row r="70" spans="1:12" ht="12.75">
      <c r="A70" s="25"/>
      <c r="B70" s="26"/>
      <c r="C70" s="24"/>
      <c r="D70" s="54" t="s">
        <v>194</v>
      </c>
      <c r="E70" s="55" t="s">
        <v>216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f>A63+1</f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f>SUM(K72:K78)</f>
        <v>0</v>
      </c>
      <c r="L71" s="88"/>
    </row>
    <row r="72" spans="1:12" ht="12.75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196</v>
      </c>
      <c r="F73" s="87"/>
      <c r="G73" s="73"/>
      <c r="H73" s="14"/>
      <c r="I73" s="73"/>
      <c r="J73" s="57"/>
      <c r="K73" s="14"/>
      <c r="L73" s="87"/>
    </row>
    <row r="74" spans="1:12" ht="12.75">
      <c r="A74" s="25"/>
      <c r="B74" s="26"/>
      <c r="C74" s="24"/>
      <c r="D74" s="54" t="s">
        <v>193</v>
      </c>
      <c r="E74" s="55" t="s">
        <v>209</v>
      </c>
      <c r="F74" s="87"/>
      <c r="G74" s="73"/>
      <c r="H74" s="14"/>
      <c r="I74" s="73"/>
      <c r="J74" s="57"/>
      <c r="K74" s="14"/>
      <c r="L74" s="87"/>
    </row>
    <row r="75" spans="1:12" ht="12.75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>
      <c r="A76" s="25"/>
      <c r="B76" s="26"/>
      <c r="C76" s="27"/>
      <c r="D76" s="54" t="s">
        <v>194</v>
      </c>
      <c r="E76" s="55" t="s">
        <v>213</v>
      </c>
      <c r="F76" s="87"/>
      <c r="G76" s="73"/>
      <c r="H76" s="14"/>
      <c r="I76" s="73"/>
      <c r="J76" s="14"/>
      <c r="K76" s="14"/>
      <c r="L76" s="87"/>
    </row>
    <row r="77" spans="1:12" ht="24">
      <c r="A77" s="25"/>
      <c r="B77" s="26"/>
      <c r="C77" s="24"/>
      <c r="D77" s="54" t="s">
        <v>194</v>
      </c>
      <c r="E77" s="108" t="s">
        <v>215</v>
      </c>
      <c r="F77" s="87"/>
      <c r="G77" s="73"/>
      <c r="H77" s="57"/>
      <c r="I77" s="73"/>
      <c r="J77" s="57"/>
      <c r="K77" s="14"/>
      <c r="L77" s="87"/>
    </row>
    <row r="78" spans="1:12" ht="12.75">
      <c r="A78" s="25"/>
      <c r="B78" s="26"/>
      <c r="C78" s="24"/>
      <c r="D78" s="54" t="s">
        <v>194</v>
      </c>
      <c r="E78" s="55" t="s">
        <v>216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f>A71+1</f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f>SUM(K80:K86)</f>
        <v>0</v>
      </c>
      <c r="L79" s="88"/>
    </row>
    <row r="80" spans="1:12" ht="12.75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196</v>
      </c>
      <c r="F81" s="87"/>
      <c r="G81" s="73"/>
      <c r="H81" s="14"/>
      <c r="I81" s="73"/>
      <c r="J81" s="57"/>
      <c r="K81" s="14"/>
      <c r="L81" s="87"/>
    </row>
    <row r="82" spans="1:12" ht="12.75">
      <c r="A82" s="25"/>
      <c r="B82" s="26"/>
      <c r="C82" s="24"/>
      <c r="D82" s="54" t="s">
        <v>193</v>
      </c>
      <c r="E82" s="55" t="s">
        <v>209</v>
      </c>
      <c r="F82" s="87"/>
      <c r="G82" s="73"/>
      <c r="H82" s="14"/>
      <c r="I82" s="73"/>
      <c r="J82" s="57"/>
      <c r="K82" s="14"/>
      <c r="L82" s="87"/>
    </row>
    <row r="83" spans="1:12" ht="12.75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>
      <c r="A84" s="25"/>
      <c r="B84" s="26"/>
      <c r="C84" s="27"/>
      <c r="D84" s="54" t="s">
        <v>194</v>
      </c>
      <c r="E84" s="55" t="s">
        <v>213</v>
      </c>
      <c r="F84" s="87"/>
      <c r="G84" s="73"/>
      <c r="H84" s="14"/>
      <c r="I84" s="73"/>
      <c r="J84" s="14"/>
      <c r="K84" s="14"/>
      <c r="L84" s="87"/>
    </row>
    <row r="85" spans="1:12" ht="24">
      <c r="A85" s="25"/>
      <c r="B85" s="26"/>
      <c r="C85" s="24"/>
      <c r="D85" s="54" t="s">
        <v>194</v>
      </c>
      <c r="E85" s="108" t="s">
        <v>215</v>
      </c>
      <c r="F85" s="87"/>
      <c r="G85" s="73"/>
      <c r="H85" s="14"/>
      <c r="I85" s="73"/>
      <c r="J85" s="14"/>
      <c r="K85" s="14"/>
      <c r="L85" s="87"/>
    </row>
    <row r="86" spans="1:12" ht="12.75">
      <c r="A86" s="25"/>
      <c r="B86" s="26"/>
      <c r="C86" s="24"/>
      <c r="D86" s="54" t="s">
        <v>194</v>
      </c>
      <c r="E86" s="55" t="s">
        <v>216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f>A79+1</f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f>SUM(K88:K94)</f>
        <v>0</v>
      </c>
      <c r="L87" s="88"/>
    </row>
    <row r="88" spans="1:12" ht="12.75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196</v>
      </c>
      <c r="F89" s="87"/>
      <c r="G89" s="73"/>
      <c r="H89" s="14"/>
      <c r="I89" s="73"/>
      <c r="J89" s="57"/>
      <c r="K89" s="14"/>
      <c r="L89" s="87"/>
    </row>
    <row r="90" spans="1:12" ht="12.75">
      <c r="A90" s="25"/>
      <c r="B90" s="26"/>
      <c r="C90" s="24"/>
      <c r="D90" s="54" t="s">
        <v>193</v>
      </c>
      <c r="E90" s="55" t="s">
        <v>209</v>
      </c>
      <c r="F90" s="87"/>
      <c r="G90" s="73"/>
      <c r="H90" s="14"/>
      <c r="I90" s="73"/>
      <c r="J90" s="57"/>
      <c r="K90" s="14"/>
      <c r="L90" s="87"/>
    </row>
    <row r="91" spans="1:12" ht="12.75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>
      <c r="A92" s="25"/>
      <c r="B92" s="26"/>
      <c r="C92" s="27"/>
      <c r="D92" s="54" t="s">
        <v>194</v>
      </c>
      <c r="E92" s="55" t="s">
        <v>213</v>
      </c>
      <c r="F92" s="87"/>
      <c r="G92" s="73"/>
      <c r="H92" s="14"/>
      <c r="I92" s="73"/>
      <c r="J92" s="14"/>
      <c r="K92" s="14"/>
      <c r="L92" s="87"/>
    </row>
    <row r="93" spans="1:12" ht="24">
      <c r="A93" s="25"/>
      <c r="B93" s="26"/>
      <c r="C93" s="24"/>
      <c r="D93" s="54" t="s">
        <v>194</v>
      </c>
      <c r="E93" s="108" t="s">
        <v>215</v>
      </c>
      <c r="F93" s="87"/>
      <c r="G93" s="73"/>
      <c r="H93" s="14"/>
      <c r="I93" s="73"/>
      <c r="J93" s="14"/>
      <c r="K93" s="14"/>
      <c r="L93" s="87"/>
    </row>
    <row r="94" spans="1:12" ht="12.75">
      <c r="A94" s="25"/>
      <c r="B94" s="26"/>
      <c r="C94" s="24"/>
      <c r="D94" s="54" t="s">
        <v>194</v>
      </c>
      <c r="E94" s="55" t="s">
        <v>216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f>A87+1</f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f>SUM(K96:K102)</f>
        <v>0</v>
      </c>
      <c r="L95" s="88"/>
    </row>
    <row r="96" spans="1:12" ht="12.75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196</v>
      </c>
      <c r="F97" s="87"/>
      <c r="G97" s="73"/>
      <c r="H97" s="14"/>
      <c r="I97" s="73"/>
      <c r="J97" s="57"/>
      <c r="K97" s="14"/>
      <c r="L97" s="87"/>
    </row>
    <row r="98" spans="1:12" ht="12.75">
      <c r="A98" s="25"/>
      <c r="B98" s="26"/>
      <c r="C98" s="24"/>
      <c r="D98" s="54" t="s">
        <v>193</v>
      </c>
      <c r="E98" s="55" t="s">
        <v>209</v>
      </c>
      <c r="F98" s="87"/>
      <c r="G98" s="73"/>
      <c r="H98" s="14"/>
      <c r="I98" s="73"/>
      <c r="J98" s="57"/>
      <c r="K98" s="14"/>
      <c r="L98" s="87"/>
    </row>
    <row r="99" spans="1:12" ht="12.75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>
      <c r="A100" s="25"/>
      <c r="B100" s="26"/>
      <c r="C100" s="27"/>
      <c r="D100" s="54" t="s">
        <v>194</v>
      </c>
      <c r="E100" s="55" t="s">
        <v>213</v>
      </c>
      <c r="F100" s="87"/>
      <c r="G100" s="73"/>
      <c r="H100" s="14"/>
      <c r="I100" s="73"/>
      <c r="J100" s="14"/>
      <c r="K100" s="14"/>
      <c r="L100" s="87"/>
    </row>
    <row r="101" spans="1:12" ht="24">
      <c r="A101" s="25"/>
      <c r="B101" s="26"/>
      <c r="C101" s="24"/>
      <c r="D101" s="54" t="s">
        <v>194</v>
      </c>
      <c r="E101" s="108" t="s">
        <v>215</v>
      </c>
      <c r="F101" s="87"/>
      <c r="G101" s="73"/>
      <c r="H101" s="14"/>
      <c r="I101" s="73"/>
      <c r="J101" s="14"/>
      <c r="K101" s="14"/>
      <c r="L101" s="87"/>
    </row>
    <row r="102" spans="1:12" ht="12.75">
      <c r="A102" s="25"/>
      <c r="B102" s="26"/>
      <c r="C102" s="24"/>
      <c r="D102" s="54" t="s">
        <v>194</v>
      </c>
      <c r="E102" s="55" t="s">
        <v>216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f>A95+1</f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f>SUM(K104:K110)</f>
        <v>244.70000000000002</v>
      </c>
      <c r="L103" s="88"/>
    </row>
    <row r="104" spans="1:12" ht="24">
      <c r="A104" s="25"/>
      <c r="B104" s="26"/>
      <c r="C104" s="28"/>
      <c r="D104" s="54" t="s">
        <v>193</v>
      </c>
      <c r="E104" s="55" t="s">
        <v>195</v>
      </c>
      <c r="F104" s="87" t="s">
        <v>595</v>
      </c>
      <c r="G104" s="73">
        <v>43936</v>
      </c>
      <c r="H104" s="14" t="s">
        <v>312</v>
      </c>
      <c r="I104" s="73">
        <v>43965</v>
      </c>
      <c r="J104" s="57" t="s">
        <v>502</v>
      </c>
      <c r="K104" s="14">
        <v>214.24</v>
      </c>
      <c r="L104" s="116" t="s">
        <v>596</v>
      </c>
    </row>
    <row r="105" spans="1:12" ht="12.75">
      <c r="A105" s="25"/>
      <c r="B105" s="26"/>
      <c r="C105" s="28"/>
      <c r="D105" s="54" t="s">
        <v>193</v>
      </c>
      <c r="E105" s="55" t="s">
        <v>196</v>
      </c>
      <c r="F105" s="87" t="s">
        <v>563</v>
      </c>
      <c r="G105" s="73">
        <v>43957</v>
      </c>
      <c r="H105" s="120" t="s">
        <v>564</v>
      </c>
      <c r="I105" s="73">
        <v>43973</v>
      </c>
      <c r="J105" s="57" t="s">
        <v>565</v>
      </c>
      <c r="K105" s="14">
        <v>30.46</v>
      </c>
      <c r="L105" s="87" t="s">
        <v>566</v>
      </c>
    </row>
    <row r="106" spans="1:12" ht="12.75">
      <c r="A106" s="25"/>
      <c r="B106" s="26"/>
      <c r="C106" s="28"/>
      <c r="D106" s="54" t="s">
        <v>193</v>
      </c>
      <c r="E106" s="55" t="s">
        <v>209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213</v>
      </c>
      <c r="F108" s="87"/>
      <c r="G108" s="73"/>
      <c r="H108" s="14"/>
      <c r="I108" s="73"/>
      <c r="J108" s="14"/>
      <c r="K108" s="14"/>
      <c r="L108" s="87"/>
    </row>
    <row r="109" spans="1:12" ht="24">
      <c r="A109" s="25"/>
      <c r="B109" s="26"/>
      <c r="C109" s="28"/>
      <c r="D109" s="54" t="s">
        <v>194</v>
      </c>
      <c r="E109" s="108" t="s">
        <v>215</v>
      </c>
      <c r="F109" s="87"/>
      <c r="G109" s="73"/>
      <c r="H109" s="14"/>
      <c r="I109" s="73"/>
      <c r="J109" s="14"/>
      <c r="K109" s="14"/>
      <c r="L109" s="87"/>
    </row>
    <row r="110" spans="1:12" ht="12.75">
      <c r="A110" s="25"/>
      <c r="B110" s="26"/>
      <c r="C110" s="28"/>
      <c r="D110" s="54" t="s">
        <v>194</v>
      </c>
      <c r="E110" s="55" t="s">
        <v>216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f>A103+1</f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f>SUM(K112:K118)</f>
        <v>0</v>
      </c>
      <c r="L111" s="88"/>
    </row>
    <row r="112" spans="1:12" ht="12.75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196</v>
      </c>
      <c r="F113" s="87"/>
      <c r="G113" s="73"/>
      <c r="H113" s="14"/>
      <c r="I113" s="73"/>
      <c r="J113" s="57"/>
      <c r="K113" s="14"/>
      <c r="L113" s="87"/>
    </row>
    <row r="114" spans="1:12" ht="12.75">
      <c r="A114" s="25"/>
      <c r="B114" s="26"/>
      <c r="C114" s="24"/>
      <c r="D114" s="54" t="s">
        <v>193</v>
      </c>
      <c r="E114" s="55" t="s">
        <v>209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>
      <c r="A116" s="25"/>
      <c r="B116" s="26"/>
      <c r="C116" s="27"/>
      <c r="D116" s="54" t="s">
        <v>194</v>
      </c>
      <c r="E116" s="55" t="s">
        <v>213</v>
      </c>
      <c r="F116" s="87"/>
      <c r="G116" s="73"/>
      <c r="H116" s="14"/>
      <c r="I116" s="73"/>
      <c r="J116" s="57"/>
      <c r="K116" s="14"/>
      <c r="L116" s="87"/>
    </row>
    <row r="117" spans="1:12" ht="24">
      <c r="A117" s="25"/>
      <c r="B117" s="26"/>
      <c r="C117" s="24"/>
      <c r="D117" s="54" t="s">
        <v>194</v>
      </c>
      <c r="E117" s="108" t="s">
        <v>215</v>
      </c>
      <c r="F117" s="87"/>
      <c r="G117" s="73"/>
      <c r="H117" s="14"/>
      <c r="I117" s="73"/>
      <c r="J117" s="14"/>
      <c r="K117" s="14"/>
      <c r="L117" s="87"/>
    </row>
    <row r="118" spans="1:12" ht="12.75">
      <c r="A118" s="25"/>
      <c r="B118" s="26"/>
      <c r="C118" s="24"/>
      <c r="D118" s="54" t="s">
        <v>194</v>
      </c>
      <c r="E118" s="55" t="s">
        <v>216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f>A111+1</f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f>SUM(K120:K126)</f>
        <v>0</v>
      </c>
      <c r="L119" s="88"/>
    </row>
    <row r="120" spans="1:12" ht="12.75">
      <c r="A120" s="25"/>
      <c r="B120" s="26"/>
      <c r="C120" s="24"/>
      <c r="D120" s="54" t="s">
        <v>193</v>
      </c>
      <c r="E120" s="55" t="s">
        <v>195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196</v>
      </c>
      <c r="F121" s="87"/>
      <c r="G121" s="73"/>
      <c r="H121" s="14"/>
      <c r="I121" s="73"/>
      <c r="J121" s="14"/>
      <c r="K121" s="14"/>
      <c r="L121" s="87"/>
    </row>
    <row r="122" spans="1:12" ht="12.75">
      <c r="A122" s="25"/>
      <c r="B122" s="26"/>
      <c r="C122" s="24"/>
      <c r="D122" s="54" t="s">
        <v>193</v>
      </c>
      <c r="E122" s="55" t="s">
        <v>209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197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/>
      <c r="B124" s="26"/>
      <c r="C124" s="27"/>
      <c r="D124" s="54" t="s">
        <v>194</v>
      </c>
      <c r="E124" s="55" t="s">
        <v>213</v>
      </c>
      <c r="F124" s="87"/>
      <c r="G124" s="73"/>
      <c r="H124" s="14"/>
      <c r="I124" s="73"/>
      <c r="J124" s="14"/>
      <c r="K124" s="14"/>
      <c r="L124" s="87"/>
    </row>
    <row r="125" spans="1:12" ht="24">
      <c r="A125" s="25"/>
      <c r="B125" s="26"/>
      <c r="C125" s="24"/>
      <c r="D125" s="54" t="s">
        <v>194</v>
      </c>
      <c r="E125" s="108" t="s">
        <v>215</v>
      </c>
      <c r="F125" s="87"/>
      <c r="G125" s="73"/>
      <c r="H125" s="14"/>
      <c r="I125" s="73"/>
      <c r="J125" s="14"/>
      <c r="K125" s="14"/>
      <c r="L125" s="87"/>
    </row>
    <row r="126" spans="1:12" ht="12.75">
      <c r="A126" s="25"/>
      <c r="B126" s="26"/>
      <c r="C126" s="24"/>
      <c r="D126" s="54" t="s">
        <v>194</v>
      </c>
      <c r="E126" s="55" t="s">
        <v>216</v>
      </c>
      <c r="F126" s="87"/>
      <c r="G126" s="73"/>
      <c r="H126" s="14"/>
      <c r="I126" s="73"/>
      <c r="J126" s="14"/>
      <c r="K126" s="14"/>
      <c r="L126" s="87"/>
    </row>
    <row r="127" spans="1:12" ht="12.75">
      <c r="A127" s="25">
        <f>A119+1</f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f>SUM(K128:K134)</f>
        <v>0</v>
      </c>
      <c r="L127" s="88"/>
    </row>
    <row r="128" spans="1:12" ht="12.75">
      <c r="A128" s="25"/>
      <c r="B128" s="26"/>
      <c r="C128" s="24"/>
      <c r="D128" s="54" t="s">
        <v>193</v>
      </c>
      <c r="E128" s="55" t="s">
        <v>195</v>
      </c>
      <c r="F128" s="87"/>
      <c r="G128" s="73"/>
      <c r="H128" s="14"/>
      <c r="I128" s="73"/>
      <c r="J128" s="57"/>
      <c r="K128" s="14"/>
      <c r="L128" s="87"/>
    </row>
    <row r="129" spans="1:12" ht="12.75">
      <c r="A129" s="25"/>
      <c r="B129" s="26"/>
      <c r="C129" s="24"/>
      <c r="D129" s="54" t="s">
        <v>193</v>
      </c>
      <c r="E129" s="55" t="s">
        <v>196</v>
      </c>
      <c r="F129" s="87"/>
      <c r="G129" s="73"/>
      <c r="H129" s="99"/>
      <c r="I129" s="73"/>
      <c r="J129" s="57"/>
      <c r="K129" s="14"/>
      <c r="L129" s="87"/>
    </row>
    <row r="130" spans="1:12" ht="12.75">
      <c r="A130" s="25"/>
      <c r="B130" s="26"/>
      <c r="C130" s="24"/>
      <c r="D130" s="54" t="s">
        <v>193</v>
      </c>
      <c r="E130" s="55" t="s">
        <v>209</v>
      </c>
      <c r="F130" s="87"/>
      <c r="G130" s="73"/>
      <c r="H130" s="14"/>
      <c r="I130" s="73"/>
      <c r="J130" s="57"/>
      <c r="K130" s="14"/>
      <c r="L130" s="87"/>
    </row>
    <row r="131" spans="1:12" ht="12.75">
      <c r="A131" s="25"/>
      <c r="B131" s="26"/>
      <c r="C131" s="24"/>
      <c r="D131" s="54" t="s">
        <v>193</v>
      </c>
      <c r="E131" s="55" t="s">
        <v>197</v>
      </c>
      <c r="F131" s="87"/>
      <c r="G131" s="73"/>
      <c r="H131" s="14"/>
      <c r="I131" s="73"/>
      <c r="J131" s="14"/>
      <c r="K131" s="14"/>
      <c r="L131" s="87"/>
    </row>
    <row r="132" spans="1:12" ht="12.75">
      <c r="A132" s="25"/>
      <c r="B132" s="26"/>
      <c r="C132" s="27"/>
      <c r="D132" s="54" t="s">
        <v>194</v>
      </c>
      <c r="E132" s="55" t="s">
        <v>213</v>
      </c>
      <c r="F132" s="87"/>
      <c r="G132" s="73"/>
      <c r="H132" s="14"/>
      <c r="I132" s="73"/>
      <c r="J132" s="14"/>
      <c r="K132" s="14"/>
      <c r="L132" s="87"/>
    </row>
    <row r="133" spans="1:12" ht="24">
      <c r="A133" s="25"/>
      <c r="B133" s="26"/>
      <c r="C133" s="24"/>
      <c r="D133" s="54" t="s">
        <v>194</v>
      </c>
      <c r="E133" s="108" t="s">
        <v>215</v>
      </c>
      <c r="F133" s="87"/>
      <c r="G133" s="73"/>
      <c r="H133" s="14"/>
      <c r="I133" s="73"/>
      <c r="J133" s="14"/>
      <c r="K133" s="14"/>
      <c r="L133" s="87"/>
    </row>
    <row r="134" spans="1:12" ht="12.75">
      <c r="A134" s="25"/>
      <c r="B134" s="26"/>
      <c r="C134" s="24"/>
      <c r="D134" s="54" t="s">
        <v>194</v>
      </c>
      <c r="E134" s="55" t="s">
        <v>216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f>A127+1</f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f>SUM(K136:K142)</f>
        <v>0</v>
      </c>
      <c r="L135" s="88"/>
    </row>
    <row r="136" spans="1:12" ht="12.75">
      <c r="A136" s="25"/>
      <c r="B136" s="26"/>
      <c r="C136" s="24"/>
      <c r="D136" s="54" t="s">
        <v>193</v>
      </c>
      <c r="E136" s="55" t="s">
        <v>195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196</v>
      </c>
      <c r="F137" s="87"/>
      <c r="G137" s="73"/>
      <c r="H137" s="14"/>
      <c r="I137" s="73"/>
      <c r="J137" s="57"/>
      <c r="K137" s="14"/>
      <c r="L137" s="87"/>
    </row>
    <row r="138" spans="1:12" ht="12.75">
      <c r="A138" s="25"/>
      <c r="B138" s="26"/>
      <c r="C138" s="24"/>
      <c r="D138" s="54" t="s">
        <v>193</v>
      </c>
      <c r="E138" s="55" t="s">
        <v>209</v>
      </c>
      <c r="F138" s="87"/>
      <c r="G138" s="73"/>
      <c r="H138" s="14"/>
      <c r="I138" s="73"/>
      <c r="J138" s="57"/>
      <c r="K138" s="14"/>
      <c r="L138" s="87"/>
    </row>
    <row r="139" spans="1:12" ht="12.75">
      <c r="A139" s="25"/>
      <c r="B139" s="26"/>
      <c r="C139" s="24"/>
      <c r="D139" s="54" t="s">
        <v>193</v>
      </c>
      <c r="E139" s="55" t="s">
        <v>197</v>
      </c>
      <c r="F139" s="87"/>
      <c r="G139" s="73"/>
      <c r="H139" s="14"/>
      <c r="I139" s="73"/>
      <c r="J139" s="14"/>
      <c r="K139" s="14"/>
      <c r="L139" s="87"/>
    </row>
    <row r="140" spans="1:12" ht="12.75">
      <c r="A140" s="25"/>
      <c r="B140" s="26"/>
      <c r="C140" s="27"/>
      <c r="D140" s="54" t="s">
        <v>194</v>
      </c>
      <c r="E140" s="55" t="s">
        <v>213</v>
      </c>
      <c r="F140" s="87"/>
      <c r="G140" s="73"/>
      <c r="H140" s="14"/>
      <c r="I140" s="73"/>
      <c r="J140" s="14"/>
      <c r="K140" s="14"/>
      <c r="L140" s="87"/>
    </row>
    <row r="141" spans="1:12" ht="24">
      <c r="A141" s="25"/>
      <c r="B141" s="26"/>
      <c r="C141" s="24"/>
      <c r="D141" s="54" t="s">
        <v>194</v>
      </c>
      <c r="E141" s="108" t="s">
        <v>215</v>
      </c>
      <c r="F141" s="87"/>
      <c r="G141" s="73"/>
      <c r="H141" s="14"/>
      <c r="I141" s="73"/>
      <c r="J141" s="14"/>
      <c r="K141" s="14"/>
      <c r="L141" s="87"/>
    </row>
    <row r="142" spans="1:12" ht="12.75">
      <c r="A142" s="25"/>
      <c r="B142" s="26"/>
      <c r="C142" s="24"/>
      <c r="D142" s="54" t="s">
        <v>194</v>
      </c>
      <c r="E142" s="55" t="s">
        <v>216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f>A135+1</f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f>SUM(K144:K150)</f>
        <v>820.62</v>
      </c>
      <c r="L143" s="88"/>
    </row>
    <row r="144" spans="1:12" ht="12.75">
      <c r="A144" s="25"/>
      <c r="B144" s="26"/>
      <c r="C144" s="24"/>
      <c r="D144" s="54" t="s">
        <v>193</v>
      </c>
      <c r="E144" s="55" t="s">
        <v>195</v>
      </c>
      <c r="F144" s="87"/>
      <c r="G144" s="73"/>
      <c r="H144" s="14"/>
      <c r="I144" s="73"/>
      <c r="J144" s="14"/>
      <c r="K144" s="14"/>
      <c r="L144" s="87"/>
    </row>
    <row r="145" spans="1:12" ht="12.75">
      <c r="A145" s="25"/>
      <c r="B145" s="26"/>
      <c r="C145" s="24"/>
      <c r="D145" s="54" t="s">
        <v>193</v>
      </c>
      <c r="E145" s="55" t="s">
        <v>196</v>
      </c>
      <c r="F145" s="116" t="s">
        <v>593</v>
      </c>
      <c r="G145" s="114">
        <v>43936</v>
      </c>
      <c r="H145" s="115" t="s">
        <v>242</v>
      </c>
      <c r="I145" s="114">
        <v>43965</v>
      </c>
      <c r="J145" s="116" t="s">
        <v>502</v>
      </c>
      <c r="K145" s="14">
        <v>820.62</v>
      </c>
      <c r="L145" s="116" t="s">
        <v>594</v>
      </c>
    </row>
    <row r="146" spans="1:12" ht="12.75">
      <c r="A146" s="25"/>
      <c r="B146" s="26"/>
      <c r="C146" s="24"/>
      <c r="D146" s="54" t="s">
        <v>193</v>
      </c>
      <c r="E146" s="55" t="s">
        <v>209</v>
      </c>
      <c r="F146" s="87"/>
      <c r="G146" s="73"/>
      <c r="H146" s="14"/>
      <c r="I146" s="73"/>
      <c r="J146" s="57"/>
      <c r="K146" s="14"/>
      <c r="L146" s="87"/>
    </row>
    <row r="147" spans="1:12" ht="12.75">
      <c r="A147" s="25"/>
      <c r="B147" s="26"/>
      <c r="C147" s="24"/>
      <c r="D147" s="54" t="s">
        <v>193</v>
      </c>
      <c r="E147" s="55" t="s">
        <v>197</v>
      </c>
      <c r="F147" s="87"/>
      <c r="G147" s="73"/>
      <c r="H147" s="14"/>
      <c r="I147" s="73"/>
      <c r="J147" s="14"/>
      <c r="K147" s="14"/>
      <c r="L147" s="87"/>
    </row>
    <row r="148" spans="1:12" ht="12.75">
      <c r="A148" s="25"/>
      <c r="B148" s="26"/>
      <c r="C148" s="27"/>
      <c r="D148" s="54" t="s">
        <v>194</v>
      </c>
      <c r="E148" s="55" t="s">
        <v>213</v>
      </c>
      <c r="F148" s="87"/>
      <c r="G148" s="73"/>
      <c r="H148" s="14"/>
      <c r="I148" s="73"/>
      <c r="J148" s="14"/>
      <c r="K148" s="14"/>
      <c r="L148" s="87"/>
    </row>
    <row r="149" spans="1:12" ht="24">
      <c r="A149" s="25"/>
      <c r="B149" s="26"/>
      <c r="C149" s="24"/>
      <c r="D149" s="54" t="s">
        <v>194</v>
      </c>
      <c r="E149" s="108" t="s">
        <v>215</v>
      </c>
      <c r="F149" s="87"/>
      <c r="G149" s="73"/>
      <c r="H149" s="14"/>
      <c r="I149" s="73"/>
      <c r="J149" s="14"/>
      <c r="K149" s="14"/>
      <c r="L149" s="87"/>
    </row>
    <row r="150" spans="1:12" ht="12.75">
      <c r="A150" s="25"/>
      <c r="B150" s="26"/>
      <c r="C150" s="24"/>
      <c r="D150" s="54" t="s">
        <v>194</v>
      </c>
      <c r="E150" s="55" t="s">
        <v>216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f>A143+1</f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f>SUM(K152:K158)</f>
        <v>346.81</v>
      </c>
      <c r="L151" s="88"/>
    </row>
    <row r="152" spans="1:12" ht="12.75">
      <c r="A152" s="25"/>
      <c r="B152" s="26"/>
      <c r="C152" s="24"/>
      <c r="D152" s="54" t="s">
        <v>193</v>
      </c>
      <c r="E152" s="55" t="s">
        <v>195</v>
      </c>
      <c r="F152" s="87"/>
      <c r="G152" s="73"/>
      <c r="H152" s="57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196</v>
      </c>
      <c r="F153" s="87" t="s">
        <v>501</v>
      </c>
      <c r="G153" s="73">
        <v>43937</v>
      </c>
      <c r="H153" s="14" t="s">
        <v>597</v>
      </c>
      <c r="I153" s="73">
        <v>43965</v>
      </c>
      <c r="J153" s="57" t="s">
        <v>502</v>
      </c>
      <c r="K153" s="14">
        <v>346.81</v>
      </c>
      <c r="L153" s="87" t="s">
        <v>598</v>
      </c>
    </row>
    <row r="154" spans="1:12" ht="12.75">
      <c r="A154" s="25"/>
      <c r="B154" s="26"/>
      <c r="C154" s="24"/>
      <c r="D154" s="54" t="s">
        <v>193</v>
      </c>
      <c r="E154" s="55" t="s">
        <v>209</v>
      </c>
      <c r="F154" s="87"/>
      <c r="G154" s="73"/>
      <c r="H154" s="14"/>
      <c r="I154" s="73"/>
      <c r="J154" s="57"/>
      <c r="K154" s="14"/>
      <c r="L154" s="87"/>
    </row>
    <row r="155" spans="1:12" ht="12.75">
      <c r="A155" s="25"/>
      <c r="B155" s="26"/>
      <c r="C155" s="24"/>
      <c r="D155" s="54" t="s">
        <v>193</v>
      </c>
      <c r="E155" s="55" t="s">
        <v>197</v>
      </c>
      <c r="F155" s="87"/>
      <c r="G155" s="73"/>
      <c r="H155" s="14"/>
      <c r="I155" s="73"/>
      <c r="J155" s="14"/>
      <c r="K155" s="14"/>
      <c r="L155" s="87"/>
    </row>
    <row r="156" spans="1:12" ht="12.75">
      <c r="A156" s="25"/>
      <c r="B156" s="26"/>
      <c r="C156" s="27"/>
      <c r="D156" s="54" t="s">
        <v>194</v>
      </c>
      <c r="E156" s="55" t="s">
        <v>213</v>
      </c>
      <c r="F156" s="87"/>
      <c r="G156" s="73"/>
      <c r="H156" s="14"/>
      <c r="I156" s="73"/>
      <c r="J156" s="14"/>
      <c r="K156" s="14"/>
      <c r="L156" s="87"/>
    </row>
    <row r="157" spans="1:12" ht="24">
      <c r="A157" s="25"/>
      <c r="B157" s="26"/>
      <c r="C157" s="24"/>
      <c r="D157" s="54" t="s">
        <v>194</v>
      </c>
      <c r="E157" s="108" t="s">
        <v>215</v>
      </c>
      <c r="F157" s="87"/>
      <c r="G157" s="73"/>
      <c r="H157" s="14"/>
      <c r="I157" s="73"/>
      <c r="J157" s="14"/>
      <c r="K157" s="14"/>
      <c r="L157" s="87"/>
    </row>
    <row r="158" spans="1:12" ht="12.75">
      <c r="A158" s="25"/>
      <c r="B158" s="26"/>
      <c r="C158" s="24"/>
      <c r="D158" s="54" t="s">
        <v>194</v>
      </c>
      <c r="E158" s="55" t="s">
        <v>216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>
        <f>A151+1</f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f>SUM(K160:K166)</f>
        <v>0</v>
      </c>
      <c r="L159" s="88"/>
    </row>
    <row r="160" spans="1:12" ht="12.75">
      <c r="A160" s="25"/>
      <c r="B160" s="26"/>
      <c r="C160" s="24"/>
      <c r="D160" s="54" t="s">
        <v>193</v>
      </c>
      <c r="E160" s="55" t="s">
        <v>195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196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4"/>
      <c r="D162" s="54" t="s">
        <v>193</v>
      </c>
      <c r="E162" s="55" t="s">
        <v>209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193</v>
      </c>
      <c r="E163" s="55" t="s">
        <v>197</v>
      </c>
      <c r="F163" s="87"/>
      <c r="G163" s="73"/>
      <c r="H163" s="14"/>
      <c r="I163" s="73"/>
      <c r="J163" s="14"/>
      <c r="K163" s="14"/>
      <c r="L163" s="87"/>
    </row>
    <row r="164" spans="1:12" ht="12.75">
      <c r="A164" s="25"/>
      <c r="B164" s="26"/>
      <c r="C164" s="27"/>
      <c r="D164" s="54" t="s">
        <v>194</v>
      </c>
      <c r="E164" s="55" t="s">
        <v>213</v>
      </c>
      <c r="F164" s="87"/>
      <c r="G164" s="73"/>
      <c r="H164" s="14"/>
      <c r="I164" s="73"/>
      <c r="J164" s="14"/>
      <c r="K164" s="14"/>
      <c r="L164" s="87"/>
    </row>
    <row r="165" spans="1:12" ht="24">
      <c r="A165" s="25"/>
      <c r="B165" s="26"/>
      <c r="C165" s="24"/>
      <c r="D165" s="54" t="s">
        <v>194</v>
      </c>
      <c r="E165" s="108" t="s">
        <v>215</v>
      </c>
      <c r="F165" s="87"/>
      <c r="G165" s="73"/>
      <c r="H165" s="14"/>
      <c r="I165" s="73"/>
      <c r="J165" s="14"/>
      <c r="K165" s="14"/>
      <c r="L165" s="87"/>
    </row>
    <row r="166" spans="1:12" ht="12.75">
      <c r="A166" s="25"/>
      <c r="B166" s="26"/>
      <c r="C166" s="24"/>
      <c r="D166" s="54" t="s">
        <v>194</v>
      </c>
      <c r="E166" s="55" t="s">
        <v>216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f>A159+1</f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f>SUM(K168:K174)</f>
        <v>0</v>
      </c>
      <c r="L167" s="88"/>
    </row>
    <row r="168" spans="1:12" ht="12.75">
      <c r="A168" s="25"/>
      <c r="B168" s="26"/>
      <c r="C168" s="24"/>
      <c r="D168" s="54" t="s">
        <v>193</v>
      </c>
      <c r="E168" s="55" t="s">
        <v>195</v>
      </c>
      <c r="F168" s="87"/>
      <c r="G168" s="73"/>
      <c r="H168" s="57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196</v>
      </c>
      <c r="F169" s="87"/>
      <c r="G169" s="73"/>
      <c r="H169" s="14"/>
      <c r="I169" s="73"/>
      <c r="J169" s="57"/>
      <c r="K169" s="14"/>
      <c r="L169" s="87"/>
    </row>
    <row r="170" spans="1:12" ht="12.75">
      <c r="A170" s="25"/>
      <c r="B170" s="26"/>
      <c r="C170" s="24"/>
      <c r="D170" s="54" t="s">
        <v>193</v>
      </c>
      <c r="E170" s="55" t="s">
        <v>209</v>
      </c>
      <c r="F170" s="87"/>
      <c r="G170" s="73"/>
      <c r="H170" s="14"/>
      <c r="I170" s="73"/>
      <c r="J170" s="57"/>
      <c r="K170" s="14"/>
      <c r="L170" s="87"/>
    </row>
    <row r="171" spans="1:12" ht="12.75">
      <c r="A171" s="25"/>
      <c r="B171" s="26"/>
      <c r="C171" s="24"/>
      <c r="D171" s="54" t="s">
        <v>193</v>
      </c>
      <c r="E171" s="55" t="s">
        <v>197</v>
      </c>
      <c r="F171" s="87"/>
      <c r="G171" s="73"/>
      <c r="H171" s="14"/>
      <c r="I171" s="73"/>
      <c r="J171" s="14"/>
      <c r="K171" s="14"/>
      <c r="L171" s="87"/>
    </row>
    <row r="172" spans="1:12" ht="12.75">
      <c r="A172" s="25"/>
      <c r="B172" s="26"/>
      <c r="C172" s="27"/>
      <c r="D172" s="54" t="s">
        <v>194</v>
      </c>
      <c r="E172" s="55" t="s">
        <v>213</v>
      </c>
      <c r="F172" s="87"/>
      <c r="G172" s="73"/>
      <c r="H172" s="14"/>
      <c r="I172" s="73"/>
      <c r="J172" s="14"/>
      <c r="K172" s="14"/>
      <c r="L172" s="87"/>
    </row>
    <row r="173" spans="1:12" ht="24">
      <c r="A173" s="25"/>
      <c r="B173" s="26"/>
      <c r="C173" s="24"/>
      <c r="D173" s="54" t="s">
        <v>194</v>
      </c>
      <c r="E173" s="108" t="s">
        <v>215</v>
      </c>
      <c r="F173" s="87"/>
      <c r="G173" s="73"/>
      <c r="H173" s="14"/>
      <c r="I173" s="73"/>
      <c r="J173" s="14"/>
      <c r="K173" s="14"/>
      <c r="L173" s="87"/>
    </row>
    <row r="174" spans="1:12" ht="12.75">
      <c r="A174" s="25"/>
      <c r="B174" s="26"/>
      <c r="C174" s="24"/>
      <c r="D174" s="54" t="s">
        <v>194</v>
      </c>
      <c r="E174" s="55" t="s">
        <v>216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f>A167+1</f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f>SUM(K176:K182)</f>
        <v>491.04</v>
      </c>
      <c r="L175" s="88"/>
    </row>
    <row r="176" spans="1:12" ht="12.75">
      <c r="A176" s="25"/>
      <c r="B176" s="26"/>
      <c r="C176" s="24"/>
      <c r="D176" s="54" t="s">
        <v>193</v>
      </c>
      <c r="E176" s="55" t="s">
        <v>195</v>
      </c>
      <c r="F176" s="87"/>
      <c r="G176" s="73"/>
      <c r="H176" s="14"/>
      <c r="I176" s="73"/>
      <c r="J176" s="14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196</v>
      </c>
      <c r="F177" s="87" t="s">
        <v>600</v>
      </c>
      <c r="G177" s="73">
        <v>43936</v>
      </c>
      <c r="H177" s="14" t="s">
        <v>315</v>
      </c>
      <c r="I177" s="73">
        <v>43965</v>
      </c>
      <c r="J177" s="57" t="s">
        <v>502</v>
      </c>
      <c r="K177" s="14">
        <v>491.04</v>
      </c>
      <c r="L177" s="87" t="s">
        <v>639</v>
      </c>
    </row>
    <row r="178" spans="1:12" ht="12.75">
      <c r="A178" s="25"/>
      <c r="B178" s="26"/>
      <c r="C178" s="24"/>
      <c r="D178" s="54" t="s">
        <v>193</v>
      </c>
      <c r="E178" s="55" t="s">
        <v>209</v>
      </c>
      <c r="F178" s="87"/>
      <c r="G178" s="73"/>
      <c r="H178" s="14"/>
      <c r="I178" s="73"/>
      <c r="J178" s="57"/>
      <c r="K178" s="14"/>
      <c r="L178" s="87"/>
    </row>
    <row r="179" spans="1:12" ht="12.75">
      <c r="A179" s="25"/>
      <c r="B179" s="26"/>
      <c r="C179" s="24"/>
      <c r="D179" s="54" t="s">
        <v>193</v>
      </c>
      <c r="E179" s="55" t="s">
        <v>197</v>
      </c>
      <c r="F179" s="87"/>
      <c r="G179" s="73"/>
      <c r="H179" s="14"/>
      <c r="I179" s="73"/>
      <c r="J179" s="14"/>
      <c r="K179" s="14"/>
      <c r="L179" s="87"/>
    </row>
    <row r="180" spans="1:12" ht="12.75">
      <c r="A180" s="25"/>
      <c r="B180" s="26"/>
      <c r="C180" s="27"/>
      <c r="D180" s="54" t="s">
        <v>194</v>
      </c>
      <c r="E180" s="55" t="s">
        <v>213</v>
      </c>
      <c r="F180" s="87"/>
      <c r="G180" s="73"/>
      <c r="H180" s="14"/>
      <c r="I180" s="73"/>
      <c r="J180" s="14"/>
      <c r="K180" s="14"/>
      <c r="L180" s="87"/>
    </row>
    <row r="181" spans="1:12" ht="24">
      <c r="A181" s="25"/>
      <c r="B181" s="26"/>
      <c r="C181" s="24"/>
      <c r="D181" s="54" t="s">
        <v>194</v>
      </c>
      <c r="E181" s="108" t="s">
        <v>215</v>
      </c>
      <c r="F181" s="87"/>
      <c r="G181" s="73"/>
      <c r="H181" s="14"/>
      <c r="I181" s="73"/>
      <c r="J181" s="14"/>
      <c r="K181" s="14"/>
      <c r="L181" s="87"/>
    </row>
    <row r="182" spans="1:12" ht="12.75">
      <c r="A182" s="25"/>
      <c r="B182" s="26"/>
      <c r="C182" s="24"/>
      <c r="D182" s="54" t="s">
        <v>194</v>
      </c>
      <c r="E182" s="55" t="s">
        <v>216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f>A175+1</f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f>SUM(K184:K190)</f>
        <v>11.35</v>
      </c>
      <c r="L183" s="88"/>
    </row>
    <row r="184" spans="1:12" ht="12.75">
      <c r="A184" s="25"/>
      <c r="B184" s="26"/>
      <c r="C184" s="24"/>
      <c r="D184" s="54" t="s">
        <v>193</v>
      </c>
      <c r="E184" s="55" t="s">
        <v>195</v>
      </c>
      <c r="F184" s="87" t="s">
        <v>482</v>
      </c>
      <c r="G184" s="73">
        <v>43928</v>
      </c>
      <c r="H184" s="14" t="s">
        <v>624</v>
      </c>
      <c r="I184" s="73">
        <v>43965</v>
      </c>
      <c r="J184" s="14" t="s">
        <v>502</v>
      </c>
      <c r="K184" s="14">
        <v>11.35</v>
      </c>
      <c r="L184" s="87" t="s">
        <v>625</v>
      </c>
    </row>
    <row r="185" spans="1:12" ht="12.75">
      <c r="A185" s="25"/>
      <c r="B185" s="26"/>
      <c r="C185" s="24"/>
      <c r="D185" s="54" t="s">
        <v>193</v>
      </c>
      <c r="E185" s="55" t="s">
        <v>196</v>
      </c>
      <c r="F185" s="87"/>
      <c r="G185" s="73"/>
      <c r="H185" s="14"/>
      <c r="I185" s="73"/>
      <c r="J185" s="57"/>
      <c r="K185" s="14"/>
      <c r="L185" s="87"/>
    </row>
    <row r="186" spans="1:12" ht="12.75">
      <c r="A186" s="25"/>
      <c r="B186" s="26"/>
      <c r="C186" s="24"/>
      <c r="D186" s="54" t="s">
        <v>193</v>
      </c>
      <c r="E186" s="55" t="s">
        <v>209</v>
      </c>
      <c r="F186" s="87"/>
      <c r="G186" s="73"/>
      <c r="H186" s="14"/>
      <c r="I186" s="73"/>
      <c r="J186" s="57"/>
      <c r="K186" s="14"/>
      <c r="L186" s="87"/>
    </row>
    <row r="187" spans="1:12" ht="12.75">
      <c r="A187" s="25"/>
      <c r="B187" s="26"/>
      <c r="C187" s="24"/>
      <c r="D187" s="54" t="s">
        <v>193</v>
      </c>
      <c r="E187" s="55" t="s">
        <v>197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5"/>
      <c r="B188" s="26"/>
      <c r="C188" s="27"/>
      <c r="D188" s="54" t="s">
        <v>194</v>
      </c>
      <c r="E188" s="55" t="s">
        <v>213</v>
      </c>
      <c r="F188" s="87"/>
      <c r="G188" s="73"/>
      <c r="H188" s="14"/>
      <c r="I188" s="73"/>
      <c r="J188" s="14"/>
      <c r="K188" s="14"/>
      <c r="L188" s="87"/>
    </row>
    <row r="189" spans="1:12" ht="24">
      <c r="A189" s="25"/>
      <c r="B189" s="26"/>
      <c r="C189" s="24"/>
      <c r="D189" s="54" t="s">
        <v>194</v>
      </c>
      <c r="E189" s="108" t="s">
        <v>215</v>
      </c>
      <c r="F189" s="87"/>
      <c r="G189" s="73"/>
      <c r="H189" s="14"/>
      <c r="I189" s="73"/>
      <c r="J189" s="14"/>
      <c r="K189" s="14"/>
      <c r="L189" s="87"/>
    </row>
    <row r="190" spans="1:12" ht="12.75">
      <c r="A190" s="25"/>
      <c r="B190" s="26"/>
      <c r="C190" s="24"/>
      <c r="D190" s="54" t="s">
        <v>194</v>
      </c>
      <c r="E190" s="55" t="s">
        <v>216</v>
      </c>
      <c r="F190" s="87"/>
      <c r="G190" s="73"/>
      <c r="H190" s="14"/>
      <c r="I190" s="73"/>
      <c r="J190" s="14"/>
      <c r="K190" s="14"/>
      <c r="L190" s="87"/>
    </row>
    <row r="191" spans="1:12" ht="12.75">
      <c r="A191" s="156" t="s">
        <v>204</v>
      </c>
      <c r="B191" s="156"/>
      <c r="C191" s="156"/>
      <c r="D191" s="29"/>
      <c r="E191" s="29"/>
      <c r="F191" s="90"/>
      <c r="G191" s="74"/>
      <c r="H191" s="29"/>
      <c r="I191" s="74"/>
      <c r="J191" s="29"/>
      <c r="K191" s="29">
        <f>SUM(K15+K23+K31+K39+K47+K55+K63+K71+K79+K87+K95+K103+K111+K119+K127+K135+K143+K151+K159+K167+K175+K183)</f>
        <v>15429.180000000002</v>
      </c>
      <c r="L191" s="90"/>
    </row>
    <row r="192" spans="1:12" ht="12.75">
      <c r="A192" s="157"/>
      <c r="B192" s="158"/>
      <c r="C192" s="159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>
      <c r="A193" s="153" t="s">
        <v>214</v>
      </c>
      <c r="B193" s="154"/>
      <c r="C193" s="155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f>A183+1</f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f>SUM(K195:K201)</f>
        <v>12.08</v>
      </c>
      <c r="L194" s="88"/>
    </row>
    <row r="195" spans="1:12" ht="12.75">
      <c r="A195" s="25"/>
      <c r="B195" s="26"/>
      <c r="C195" s="24"/>
      <c r="D195" s="54" t="s">
        <v>193</v>
      </c>
      <c r="E195" s="55" t="s">
        <v>195</v>
      </c>
      <c r="F195" s="87" t="s">
        <v>501</v>
      </c>
      <c r="G195" s="73">
        <v>43926</v>
      </c>
      <c r="H195" s="14" t="s">
        <v>242</v>
      </c>
      <c r="I195" s="73">
        <v>43965</v>
      </c>
      <c r="J195" s="14" t="s">
        <v>502</v>
      </c>
      <c r="K195" s="14">
        <v>12.08</v>
      </c>
      <c r="L195" s="87" t="s">
        <v>643</v>
      </c>
    </row>
    <row r="196" spans="1:12" ht="12.75">
      <c r="A196" s="25"/>
      <c r="B196" s="26"/>
      <c r="C196" s="24"/>
      <c r="D196" s="54" t="s">
        <v>193</v>
      </c>
      <c r="E196" s="55" t="s">
        <v>196</v>
      </c>
      <c r="F196" s="116"/>
      <c r="G196" s="114"/>
      <c r="H196" s="115"/>
      <c r="I196" s="114"/>
      <c r="J196" s="118"/>
      <c r="K196" s="14"/>
      <c r="L196" s="116"/>
    </row>
    <row r="197" spans="1:12" ht="12.75">
      <c r="A197" s="25"/>
      <c r="B197" s="26"/>
      <c r="C197" s="24"/>
      <c r="D197" s="54" t="s">
        <v>193</v>
      </c>
      <c r="E197" s="55" t="s">
        <v>209</v>
      </c>
      <c r="F197" s="87"/>
      <c r="G197" s="73"/>
      <c r="H197" s="14"/>
      <c r="I197" s="73"/>
      <c r="J197" s="57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197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/>
      <c r="B199" s="26"/>
      <c r="C199" s="27"/>
      <c r="D199" s="54" t="s">
        <v>194</v>
      </c>
      <c r="E199" s="55" t="s">
        <v>213</v>
      </c>
      <c r="F199" s="87"/>
      <c r="G199" s="73"/>
      <c r="H199" s="14"/>
      <c r="I199" s="73"/>
      <c r="J199" s="14"/>
      <c r="K199" s="14"/>
      <c r="L199" s="87"/>
    </row>
    <row r="200" spans="1:12" ht="24">
      <c r="A200" s="25"/>
      <c r="B200" s="26"/>
      <c r="C200" s="24"/>
      <c r="D200" s="54" t="s">
        <v>194</v>
      </c>
      <c r="E200" s="108" t="s">
        <v>215</v>
      </c>
      <c r="F200" s="87"/>
      <c r="G200" s="73"/>
      <c r="H200" s="14"/>
      <c r="I200" s="73"/>
      <c r="J200" s="14"/>
      <c r="K200" s="14"/>
      <c r="L200" s="87"/>
    </row>
    <row r="201" spans="1:12" ht="12.75">
      <c r="A201" s="25"/>
      <c r="B201" s="26"/>
      <c r="C201" s="24"/>
      <c r="D201" s="54" t="s">
        <v>194</v>
      </c>
      <c r="E201" s="55" t="s">
        <v>216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>
        <f>A194+1</f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f>SUM(K203:K209)</f>
        <v>0</v>
      </c>
      <c r="L202" s="88"/>
    </row>
    <row r="203" spans="1:12" ht="12.75">
      <c r="A203" s="25"/>
      <c r="B203" s="26"/>
      <c r="C203" s="24"/>
      <c r="D203" s="54" t="s">
        <v>193</v>
      </c>
      <c r="E203" s="55" t="s">
        <v>195</v>
      </c>
      <c r="F203" s="87"/>
      <c r="G203" s="73"/>
      <c r="H203" s="14"/>
      <c r="I203" s="73"/>
      <c r="J203" s="14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196</v>
      </c>
      <c r="F204" s="87"/>
      <c r="G204" s="73"/>
      <c r="H204" s="14"/>
      <c r="I204" s="73"/>
      <c r="J204" s="57"/>
      <c r="K204" s="14"/>
      <c r="L204" s="87"/>
    </row>
    <row r="205" spans="1:12" ht="12.75">
      <c r="A205" s="25"/>
      <c r="B205" s="26"/>
      <c r="C205" s="24"/>
      <c r="D205" s="54" t="s">
        <v>193</v>
      </c>
      <c r="E205" s="55" t="s">
        <v>209</v>
      </c>
      <c r="F205" s="87"/>
      <c r="G205" s="73"/>
      <c r="H205" s="14"/>
      <c r="I205" s="73"/>
      <c r="J205" s="57"/>
      <c r="K205" s="14"/>
      <c r="L205" s="87"/>
    </row>
    <row r="206" spans="1:12" ht="12.75">
      <c r="A206" s="25"/>
      <c r="B206" s="26"/>
      <c r="C206" s="24"/>
      <c r="D206" s="54" t="s">
        <v>193</v>
      </c>
      <c r="E206" s="55" t="s">
        <v>197</v>
      </c>
      <c r="F206" s="87"/>
      <c r="G206" s="73"/>
      <c r="H206" s="14"/>
      <c r="I206" s="73"/>
      <c r="J206" s="14"/>
      <c r="K206" s="14"/>
      <c r="L206" s="87"/>
    </row>
    <row r="207" spans="1:12" ht="12.75">
      <c r="A207" s="25"/>
      <c r="B207" s="26"/>
      <c r="C207" s="27"/>
      <c r="D207" s="54" t="s">
        <v>194</v>
      </c>
      <c r="E207" s="55" t="s">
        <v>213</v>
      </c>
      <c r="F207" s="87"/>
      <c r="G207" s="73"/>
      <c r="H207" s="14"/>
      <c r="I207" s="73"/>
      <c r="J207" s="14"/>
      <c r="K207" s="14"/>
      <c r="L207" s="87"/>
    </row>
    <row r="208" spans="1:12" ht="24">
      <c r="A208" s="25"/>
      <c r="B208" s="26"/>
      <c r="C208" s="24"/>
      <c r="D208" s="54" t="s">
        <v>194</v>
      </c>
      <c r="E208" s="108" t="s">
        <v>215</v>
      </c>
      <c r="F208" s="87"/>
      <c r="G208" s="73"/>
      <c r="H208" s="14"/>
      <c r="I208" s="73"/>
      <c r="J208" s="14"/>
      <c r="K208" s="14"/>
      <c r="L208" s="87"/>
    </row>
    <row r="209" spans="1:12" ht="12.75">
      <c r="A209" s="25"/>
      <c r="B209" s="26"/>
      <c r="C209" s="24"/>
      <c r="D209" s="54" t="s">
        <v>194</v>
      </c>
      <c r="E209" s="55" t="s">
        <v>216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f>A202+1</f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f>SUM(K211:K217)</f>
        <v>0</v>
      </c>
      <c r="L210" s="88"/>
    </row>
    <row r="211" spans="1:12" ht="12.75">
      <c r="A211" s="25"/>
      <c r="B211" s="26"/>
      <c r="C211" s="24"/>
      <c r="D211" s="54" t="s">
        <v>193</v>
      </c>
      <c r="E211" s="55" t="s">
        <v>195</v>
      </c>
      <c r="F211" s="87"/>
      <c r="G211" s="73"/>
      <c r="H211" s="14"/>
      <c r="I211" s="73"/>
      <c r="J211" s="14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196</v>
      </c>
      <c r="F212" s="87"/>
      <c r="G212" s="73"/>
      <c r="H212" s="99"/>
      <c r="I212" s="73"/>
      <c r="J212" s="87"/>
      <c r="K212" s="14"/>
      <c r="L212" s="87"/>
    </row>
    <row r="213" spans="1:12" ht="12.75">
      <c r="A213" s="25"/>
      <c r="B213" s="26"/>
      <c r="C213" s="24"/>
      <c r="D213" s="54" t="s">
        <v>193</v>
      </c>
      <c r="E213" s="55" t="s">
        <v>209</v>
      </c>
      <c r="F213" s="87"/>
      <c r="G213" s="73"/>
      <c r="H213" s="14"/>
      <c r="I213" s="73"/>
      <c r="J213" s="57"/>
      <c r="K213" s="14"/>
      <c r="L213" s="87"/>
    </row>
    <row r="214" spans="1:12" ht="12.75">
      <c r="A214" s="25"/>
      <c r="B214" s="26"/>
      <c r="C214" s="24"/>
      <c r="D214" s="54" t="s">
        <v>193</v>
      </c>
      <c r="E214" s="55" t="s">
        <v>197</v>
      </c>
      <c r="F214" s="87"/>
      <c r="G214" s="73"/>
      <c r="H214" s="14"/>
      <c r="I214" s="73"/>
      <c r="J214" s="14"/>
      <c r="K214" s="14"/>
      <c r="L214" s="87"/>
    </row>
    <row r="215" spans="1:12" ht="12.75">
      <c r="A215" s="25"/>
      <c r="B215" s="26"/>
      <c r="C215" s="27"/>
      <c r="D215" s="54" t="s">
        <v>194</v>
      </c>
      <c r="E215" s="55" t="s">
        <v>213</v>
      </c>
      <c r="F215" s="87"/>
      <c r="G215" s="73"/>
      <c r="H215" s="14"/>
      <c r="I215" s="73"/>
      <c r="J215" s="14"/>
      <c r="K215" s="14"/>
      <c r="L215" s="87"/>
    </row>
    <row r="216" spans="1:12" ht="24">
      <c r="A216" s="25"/>
      <c r="B216" s="26"/>
      <c r="C216" s="24"/>
      <c r="D216" s="54" t="s">
        <v>194</v>
      </c>
      <c r="E216" s="108" t="s">
        <v>215</v>
      </c>
      <c r="F216" s="87"/>
      <c r="G216" s="73"/>
      <c r="H216" s="14"/>
      <c r="I216" s="73"/>
      <c r="J216" s="14"/>
      <c r="K216" s="14"/>
      <c r="L216" s="87"/>
    </row>
    <row r="217" spans="1:12" ht="12.75">
      <c r="A217" s="25"/>
      <c r="B217" s="26"/>
      <c r="C217" s="24"/>
      <c r="D217" s="54" t="s">
        <v>194</v>
      </c>
      <c r="E217" s="55" t="s">
        <v>216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f>A210+1</f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f>SUM(K219:K225)</f>
        <v>0</v>
      </c>
      <c r="L218" s="88"/>
    </row>
    <row r="219" spans="1:12" ht="12.75">
      <c r="A219" s="25"/>
      <c r="B219" s="26"/>
      <c r="C219" s="24"/>
      <c r="D219" s="54" t="s">
        <v>193</v>
      </c>
      <c r="E219" s="55" t="s">
        <v>195</v>
      </c>
      <c r="F219" s="87"/>
      <c r="G219" s="73"/>
      <c r="H219" s="14"/>
      <c r="I219" s="73"/>
      <c r="J219" s="14"/>
      <c r="K219" s="14"/>
      <c r="L219" s="87"/>
    </row>
    <row r="220" spans="1:12" ht="12.75">
      <c r="A220" s="25"/>
      <c r="B220" s="26"/>
      <c r="C220" s="24"/>
      <c r="D220" s="54" t="s">
        <v>193</v>
      </c>
      <c r="E220" s="55" t="s">
        <v>196</v>
      </c>
      <c r="F220" s="87"/>
      <c r="G220" s="73"/>
      <c r="H220" s="99"/>
      <c r="I220" s="73"/>
      <c r="J220" s="87"/>
      <c r="K220" s="14"/>
      <c r="L220" s="87"/>
    </row>
    <row r="221" spans="1:12" ht="12.75">
      <c r="A221" s="25"/>
      <c r="B221" s="26"/>
      <c r="C221" s="24"/>
      <c r="D221" s="54" t="s">
        <v>193</v>
      </c>
      <c r="E221" s="55" t="s">
        <v>209</v>
      </c>
      <c r="F221" s="87"/>
      <c r="G221" s="73"/>
      <c r="H221" s="14"/>
      <c r="I221" s="73"/>
      <c r="J221" s="57"/>
      <c r="K221" s="14"/>
      <c r="L221" s="87"/>
    </row>
    <row r="222" spans="1:12" ht="12.75">
      <c r="A222" s="25"/>
      <c r="B222" s="26"/>
      <c r="C222" s="24"/>
      <c r="D222" s="54" t="s">
        <v>193</v>
      </c>
      <c r="E222" s="55" t="s">
        <v>197</v>
      </c>
      <c r="F222" s="87"/>
      <c r="G222" s="73"/>
      <c r="H222" s="14"/>
      <c r="I222" s="73"/>
      <c r="J222" s="14"/>
      <c r="K222" s="14"/>
      <c r="L222" s="87"/>
    </row>
    <row r="223" spans="1:12" ht="12.75">
      <c r="A223" s="25"/>
      <c r="B223" s="26"/>
      <c r="C223" s="27"/>
      <c r="D223" s="54" t="s">
        <v>194</v>
      </c>
      <c r="E223" s="55" t="s">
        <v>213</v>
      </c>
      <c r="F223" s="87"/>
      <c r="G223" s="73"/>
      <c r="H223" s="14"/>
      <c r="I223" s="73"/>
      <c r="J223" s="14"/>
      <c r="K223" s="14"/>
      <c r="L223" s="87"/>
    </row>
    <row r="224" spans="1:12" ht="24">
      <c r="A224" s="25"/>
      <c r="B224" s="26"/>
      <c r="C224" s="24"/>
      <c r="D224" s="54" t="s">
        <v>194</v>
      </c>
      <c r="E224" s="108" t="s">
        <v>215</v>
      </c>
      <c r="F224" s="87"/>
      <c r="G224" s="73"/>
      <c r="H224" s="14"/>
      <c r="I224" s="73"/>
      <c r="J224" s="14"/>
      <c r="K224" s="14"/>
      <c r="L224" s="87"/>
    </row>
    <row r="225" spans="1:12" ht="12.75">
      <c r="A225" s="25"/>
      <c r="B225" s="26"/>
      <c r="C225" s="24"/>
      <c r="D225" s="54" t="s">
        <v>194</v>
      </c>
      <c r="E225" s="55" t="s">
        <v>216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f>A218+1</f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f>SUM(K227:K233)</f>
        <v>0</v>
      </c>
      <c r="L226" s="88"/>
    </row>
    <row r="227" spans="1:12" ht="12.75">
      <c r="A227" s="25"/>
      <c r="B227" s="26"/>
      <c r="C227" s="24"/>
      <c r="D227" s="54" t="s">
        <v>193</v>
      </c>
      <c r="E227" s="55" t="s">
        <v>195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196</v>
      </c>
      <c r="F228" s="87"/>
      <c r="G228" s="73"/>
      <c r="H228" s="99"/>
      <c r="I228" s="73"/>
      <c r="J228" s="87"/>
      <c r="K228" s="14"/>
      <c r="L228" s="87"/>
    </row>
    <row r="229" spans="1:12" ht="12.75">
      <c r="A229" s="25"/>
      <c r="B229" s="26"/>
      <c r="C229" s="24"/>
      <c r="D229" s="54" t="s">
        <v>193</v>
      </c>
      <c r="E229" s="55" t="s">
        <v>209</v>
      </c>
      <c r="F229" s="87"/>
      <c r="G229" s="73"/>
      <c r="H229" s="14"/>
      <c r="I229" s="73"/>
      <c r="J229" s="57"/>
      <c r="K229" s="14"/>
      <c r="L229" s="87"/>
    </row>
    <row r="230" spans="1:12" ht="12.75">
      <c r="A230" s="25"/>
      <c r="B230" s="26"/>
      <c r="C230" s="24"/>
      <c r="D230" s="54" t="s">
        <v>193</v>
      </c>
      <c r="E230" s="55" t="s">
        <v>197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/>
      <c r="B231" s="26"/>
      <c r="C231" s="27"/>
      <c r="D231" s="54" t="s">
        <v>194</v>
      </c>
      <c r="E231" s="55" t="s">
        <v>213</v>
      </c>
      <c r="F231" s="87"/>
      <c r="G231" s="73"/>
      <c r="H231" s="14"/>
      <c r="I231" s="73"/>
      <c r="J231" s="14"/>
      <c r="K231" s="14"/>
      <c r="L231" s="87"/>
    </row>
    <row r="232" spans="1:12" ht="24">
      <c r="A232" s="25"/>
      <c r="B232" s="26"/>
      <c r="C232" s="24"/>
      <c r="D232" s="54" t="s">
        <v>194</v>
      </c>
      <c r="E232" s="108" t="s">
        <v>215</v>
      </c>
      <c r="F232" s="87"/>
      <c r="G232" s="73"/>
      <c r="H232" s="14"/>
      <c r="I232" s="73"/>
      <c r="J232" s="14"/>
      <c r="K232" s="14"/>
      <c r="L232" s="87"/>
    </row>
    <row r="233" spans="1:12" ht="12.75">
      <c r="A233" s="25"/>
      <c r="B233" s="26"/>
      <c r="C233" s="24"/>
      <c r="D233" s="54" t="s">
        <v>194</v>
      </c>
      <c r="E233" s="55" t="s">
        <v>216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f>A226+1</f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f>SUM(K235:K241)</f>
        <v>0</v>
      </c>
      <c r="L234" s="88"/>
    </row>
    <row r="235" spans="1:12" ht="12.75">
      <c r="A235" s="25"/>
      <c r="B235" s="26"/>
      <c r="C235" s="24"/>
      <c r="D235" s="54" t="s">
        <v>193</v>
      </c>
      <c r="E235" s="55" t="s">
        <v>195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196</v>
      </c>
      <c r="F236" s="87"/>
      <c r="G236" s="73"/>
      <c r="H236" s="99"/>
      <c r="I236" s="73"/>
      <c r="J236" s="87"/>
      <c r="K236" s="14"/>
      <c r="L236" s="87"/>
    </row>
    <row r="237" spans="1:12" ht="12.75">
      <c r="A237" s="25"/>
      <c r="B237" s="26"/>
      <c r="C237" s="24"/>
      <c r="D237" s="54" t="s">
        <v>193</v>
      </c>
      <c r="E237" s="55" t="s">
        <v>209</v>
      </c>
      <c r="F237" s="87"/>
      <c r="G237" s="73"/>
      <c r="H237" s="14"/>
      <c r="I237" s="73"/>
      <c r="J237" s="57"/>
      <c r="K237" s="14"/>
      <c r="L237" s="87"/>
    </row>
    <row r="238" spans="1:12" ht="12.75">
      <c r="A238" s="25"/>
      <c r="B238" s="26"/>
      <c r="C238" s="24"/>
      <c r="D238" s="54" t="s">
        <v>193</v>
      </c>
      <c r="E238" s="55" t="s">
        <v>197</v>
      </c>
      <c r="F238" s="87"/>
      <c r="G238" s="73"/>
      <c r="H238" s="14"/>
      <c r="I238" s="73"/>
      <c r="J238" s="57"/>
      <c r="K238" s="14"/>
      <c r="L238" s="87"/>
    </row>
    <row r="239" spans="1:12" ht="12.75">
      <c r="A239" s="25"/>
      <c r="B239" s="26"/>
      <c r="C239" s="27"/>
      <c r="D239" s="54" t="s">
        <v>194</v>
      </c>
      <c r="E239" s="55" t="s">
        <v>213</v>
      </c>
      <c r="F239" s="87"/>
      <c r="G239" s="73"/>
      <c r="H239" s="14"/>
      <c r="I239" s="73"/>
      <c r="J239" s="14"/>
      <c r="K239" s="14"/>
      <c r="L239" s="87"/>
    </row>
    <row r="240" spans="1:12" ht="24">
      <c r="A240" s="25"/>
      <c r="B240" s="26"/>
      <c r="C240" s="24"/>
      <c r="D240" s="54" t="s">
        <v>194</v>
      </c>
      <c r="E240" s="108" t="s">
        <v>215</v>
      </c>
      <c r="F240" s="87"/>
      <c r="G240" s="73"/>
      <c r="H240" s="14"/>
      <c r="I240" s="73"/>
      <c r="J240" s="14"/>
      <c r="K240" s="14"/>
      <c r="L240" s="87"/>
    </row>
    <row r="241" spans="1:12" ht="12.75">
      <c r="A241" s="25"/>
      <c r="B241" s="26"/>
      <c r="C241" s="24"/>
      <c r="D241" s="54" t="s">
        <v>194</v>
      </c>
      <c r="E241" s="55" t="s">
        <v>216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f>A234+1</f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f>SUM(K243:K249)</f>
        <v>0</v>
      </c>
      <c r="L242" s="88"/>
    </row>
    <row r="243" spans="1:12" ht="12.75">
      <c r="A243" s="25"/>
      <c r="B243" s="26"/>
      <c r="C243" s="24"/>
      <c r="D243" s="54" t="s">
        <v>193</v>
      </c>
      <c r="E243" s="55" t="s">
        <v>195</v>
      </c>
      <c r="F243" s="73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196</v>
      </c>
      <c r="F244" s="87"/>
      <c r="G244" s="73"/>
      <c r="H244" s="99"/>
      <c r="I244" s="73"/>
      <c r="J244" s="87"/>
      <c r="K244" s="14"/>
      <c r="L244" s="87"/>
    </row>
    <row r="245" spans="1:12" ht="12.75">
      <c r="A245" s="25"/>
      <c r="B245" s="26"/>
      <c r="C245" s="24"/>
      <c r="D245" s="54" t="s">
        <v>193</v>
      </c>
      <c r="E245" s="55" t="s">
        <v>209</v>
      </c>
      <c r="F245" s="87"/>
      <c r="G245" s="73"/>
      <c r="H245" s="14"/>
      <c r="I245" s="73"/>
      <c r="J245" s="57"/>
      <c r="K245" s="14"/>
      <c r="L245" s="87"/>
    </row>
    <row r="246" spans="1:12" ht="12.75">
      <c r="A246" s="25"/>
      <c r="B246" s="26"/>
      <c r="C246" s="24"/>
      <c r="D246" s="54" t="s">
        <v>193</v>
      </c>
      <c r="E246" s="55" t="s">
        <v>197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/>
      <c r="B247" s="26"/>
      <c r="C247" s="27"/>
      <c r="D247" s="54" t="s">
        <v>194</v>
      </c>
      <c r="E247" s="55" t="s">
        <v>213</v>
      </c>
      <c r="F247" s="87"/>
      <c r="G247" s="73"/>
      <c r="H247" s="14"/>
      <c r="I247" s="73"/>
      <c r="J247" s="14"/>
      <c r="K247" s="14"/>
      <c r="L247" s="87"/>
    </row>
    <row r="248" spans="1:12" ht="24">
      <c r="A248" s="25"/>
      <c r="B248" s="26"/>
      <c r="C248" s="24"/>
      <c r="D248" s="54" t="s">
        <v>194</v>
      </c>
      <c r="E248" s="108" t="s">
        <v>215</v>
      </c>
      <c r="F248" s="87"/>
      <c r="G248" s="73"/>
      <c r="H248" s="14"/>
      <c r="I248" s="73"/>
      <c r="J248" s="14"/>
      <c r="K248" s="14"/>
      <c r="L248" s="87"/>
    </row>
    <row r="249" spans="1:12" ht="12.75">
      <c r="A249" s="25"/>
      <c r="B249" s="26"/>
      <c r="C249" s="24"/>
      <c r="D249" s="54" t="s">
        <v>194</v>
      </c>
      <c r="E249" s="55" t="s">
        <v>216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>
        <f>A242+1</f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f>SUM(K251:K257)</f>
        <v>0</v>
      </c>
      <c r="L250" s="88"/>
    </row>
    <row r="251" spans="1:12" ht="12.75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196</v>
      </c>
      <c r="F252" s="87"/>
      <c r="G252" s="73"/>
      <c r="H252" s="99"/>
      <c r="I252" s="73"/>
      <c r="J252" s="87"/>
      <c r="K252" s="14"/>
      <c r="L252" s="87"/>
    </row>
    <row r="253" spans="1:12" ht="12.75">
      <c r="A253" s="25"/>
      <c r="B253" s="26"/>
      <c r="C253" s="24"/>
      <c r="D253" s="54" t="s">
        <v>193</v>
      </c>
      <c r="E253" s="55" t="s">
        <v>209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/>
      <c r="B255" s="26"/>
      <c r="C255" s="27"/>
      <c r="D255" s="54" t="s">
        <v>194</v>
      </c>
      <c r="E255" s="55" t="s">
        <v>213</v>
      </c>
      <c r="F255" s="87"/>
      <c r="G255" s="73"/>
      <c r="H255" s="14"/>
      <c r="I255" s="73"/>
      <c r="J255" s="14"/>
      <c r="K255" s="14"/>
      <c r="L255" s="87"/>
    </row>
    <row r="256" spans="1:12" ht="24">
      <c r="A256" s="25"/>
      <c r="B256" s="26"/>
      <c r="C256" s="24"/>
      <c r="D256" s="54" t="s">
        <v>194</v>
      </c>
      <c r="E256" s="108" t="s">
        <v>215</v>
      </c>
      <c r="F256" s="87"/>
      <c r="G256" s="73"/>
      <c r="H256" s="14"/>
      <c r="I256" s="73"/>
      <c r="J256" s="14"/>
      <c r="K256" s="14"/>
      <c r="L256" s="87"/>
    </row>
    <row r="257" spans="1:12" ht="12.75">
      <c r="A257" s="25"/>
      <c r="B257" s="26"/>
      <c r="C257" s="24"/>
      <c r="D257" s="54" t="s">
        <v>194</v>
      </c>
      <c r="E257" s="55" t="s">
        <v>216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f>A250+1</f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f>SUM(K259:K265)</f>
        <v>0</v>
      </c>
      <c r="L258" s="88"/>
    </row>
    <row r="259" spans="1:12" ht="12.75">
      <c r="A259" s="25"/>
      <c r="B259" s="26"/>
      <c r="C259" s="2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196</v>
      </c>
      <c r="F260" s="87"/>
      <c r="G260" s="73"/>
      <c r="H260" s="99"/>
      <c r="I260" s="73"/>
      <c r="J260" s="87"/>
      <c r="K260" s="14"/>
      <c r="L260" s="87"/>
    </row>
    <row r="261" spans="1:12" ht="12.75">
      <c r="A261" s="25"/>
      <c r="B261" s="26"/>
      <c r="C261" s="24"/>
      <c r="D261" s="54" t="s">
        <v>193</v>
      </c>
      <c r="E261" s="55" t="s">
        <v>209</v>
      </c>
      <c r="F261" s="87"/>
      <c r="G261" s="73"/>
      <c r="H261" s="14"/>
      <c r="I261" s="73"/>
      <c r="J261" s="57"/>
      <c r="K261" s="14"/>
      <c r="L261" s="87"/>
    </row>
    <row r="262" spans="1:12" ht="12.75">
      <c r="A262" s="25"/>
      <c r="B262" s="26"/>
      <c r="C262" s="24"/>
      <c r="D262" s="54" t="s">
        <v>193</v>
      </c>
      <c r="E262" s="55" t="s">
        <v>197</v>
      </c>
      <c r="F262" s="87"/>
      <c r="G262" s="73"/>
      <c r="H262" s="14"/>
      <c r="I262" s="73"/>
      <c r="J262" s="14"/>
      <c r="K262" s="14"/>
      <c r="L262" s="87"/>
    </row>
    <row r="263" spans="1:12" ht="12.75">
      <c r="A263" s="25"/>
      <c r="B263" s="26"/>
      <c r="C263" s="27"/>
      <c r="D263" s="54" t="s">
        <v>194</v>
      </c>
      <c r="E263" s="55" t="s">
        <v>213</v>
      </c>
      <c r="F263" s="87"/>
      <c r="G263" s="73"/>
      <c r="H263" s="14"/>
      <c r="I263" s="73"/>
      <c r="J263" s="14"/>
      <c r="K263" s="14"/>
      <c r="L263" s="87"/>
    </row>
    <row r="264" spans="1:12" ht="24">
      <c r="A264" s="25"/>
      <c r="B264" s="26"/>
      <c r="C264" s="24"/>
      <c r="D264" s="54" t="s">
        <v>194</v>
      </c>
      <c r="E264" s="108" t="s">
        <v>215</v>
      </c>
      <c r="F264" s="87"/>
      <c r="G264" s="73"/>
      <c r="H264" s="14"/>
      <c r="I264" s="73"/>
      <c r="J264" s="14"/>
      <c r="K264" s="14"/>
      <c r="L264" s="87"/>
    </row>
    <row r="265" spans="1:12" ht="12.75">
      <c r="A265" s="25"/>
      <c r="B265" s="26"/>
      <c r="C265" s="24"/>
      <c r="D265" s="54" t="s">
        <v>194</v>
      </c>
      <c r="E265" s="55" t="s">
        <v>216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f>A258+1</f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f>SUM(K267:K273)</f>
        <v>0</v>
      </c>
      <c r="L266" s="88"/>
    </row>
    <row r="267" spans="1:12" ht="12.75">
      <c r="A267" s="25"/>
      <c r="B267" s="26"/>
      <c r="C267" s="24"/>
      <c r="D267" s="54" t="s">
        <v>193</v>
      </c>
      <c r="E267" s="55" t="s">
        <v>195</v>
      </c>
      <c r="F267" s="87"/>
      <c r="G267" s="73"/>
      <c r="H267" s="57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196</v>
      </c>
      <c r="F268" s="87"/>
      <c r="G268" s="73"/>
      <c r="H268" s="99"/>
      <c r="I268" s="73"/>
      <c r="J268" s="87"/>
      <c r="K268" s="14"/>
      <c r="L268" s="87"/>
    </row>
    <row r="269" spans="1:12" ht="12.75">
      <c r="A269" s="25"/>
      <c r="B269" s="26"/>
      <c r="C269" s="24"/>
      <c r="D269" s="54" t="s">
        <v>193</v>
      </c>
      <c r="E269" s="55" t="s">
        <v>209</v>
      </c>
      <c r="F269" s="87"/>
      <c r="G269" s="73"/>
      <c r="H269" s="14"/>
      <c r="I269" s="73"/>
      <c r="J269" s="57"/>
      <c r="K269" s="14"/>
      <c r="L269" s="87"/>
    </row>
    <row r="270" spans="1:12" ht="12.75">
      <c r="A270" s="25"/>
      <c r="B270" s="26"/>
      <c r="C270" s="2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/>
      <c r="B271" s="26"/>
      <c r="C271" s="27"/>
      <c r="D271" s="54" t="s">
        <v>194</v>
      </c>
      <c r="E271" s="55" t="s">
        <v>213</v>
      </c>
      <c r="F271" s="87"/>
      <c r="G271" s="73"/>
      <c r="H271" s="14"/>
      <c r="I271" s="73"/>
      <c r="J271" s="14"/>
      <c r="K271" s="14"/>
      <c r="L271" s="87"/>
    </row>
    <row r="272" spans="1:12" ht="24">
      <c r="A272" s="25"/>
      <c r="B272" s="26"/>
      <c r="C272" s="24"/>
      <c r="D272" s="54" t="s">
        <v>194</v>
      </c>
      <c r="E272" s="108" t="s">
        <v>215</v>
      </c>
      <c r="F272" s="87"/>
      <c r="G272" s="73"/>
      <c r="H272" s="14"/>
      <c r="I272" s="73"/>
      <c r="J272" s="14"/>
      <c r="K272" s="14"/>
      <c r="L272" s="87"/>
    </row>
    <row r="273" spans="1:12" ht="12.75">
      <c r="A273" s="25"/>
      <c r="B273" s="26"/>
      <c r="C273" s="24"/>
      <c r="D273" s="54" t="s">
        <v>194</v>
      </c>
      <c r="E273" s="55" t="s">
        <v>216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f>A266+1</f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f>SUM(K275:K281)</f>
        <v>0</v>
      </c>
      <c r="L274" s="88"/>
    </row>
    <row r="275" spans="1:12" ht="12.75">
      <c r="A275" s="25"/>
      <c r="B275" s="26"/>
      <c r="C275" s="24"/>
      <c r="D275" s="54" t="s">
        <v>193</v>
      </c>
      <c r="E275" s="55" t="s">
        <v>195</v>
      </c>
      <c r="F275" s="87"/>
      <c r="G275" s="73"/>
      <c r="H275" s="57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196</v>
      </c>
      <c r="F276" s="87"/>
      <c r="G276" s="73"/>
      <c r="H276" s="99"/>
      <c r="I276" s="73"/>
      <c r="J276" s="87"/>
      <c r="K276" s="14"/>
      <c r="L276" s="87"/>
    </row>
    <row r="277" spans="1:12" ht="12.75">
      <c r="A277" s="25"/>
      <c r="B277" s="26"/>
      <c r="C277" s="24"/>
      <c r="D277" s="54" t="s">
        <v>193</v>
      </c>
      <c r="E277" s="55" t="s">
        <v>209</v>
      </c>
      <c r="F277" s="87"/>
      <c r="G277" s="73"/>
      <c r="H277" s="14"/>
      <c r="I277" s="73"/>
      <c r="J277" s="57"/>
      <c r="K277" s="14"/>
      <c r="L277" s="87"/>
    </row>
    <row r="278" spans="1:12" ht="12.75">
      <c r="A278" s="25"/>
      <c r="B278" s="26"/>
      <c r="C278" s="24"/>
      <c r="D278" s="54" t="s">
        <v>193</v>
      </c>
      <c r="E278" s="55" t="s">
        <v>197</v>
      </c>
      <c r="F278" s="87"/>
      <c r="G278" s="73"/>
      <c r="H278" s="14"/>
      <c r="I278" s="73"/>
      <c r="J278" s="14"/>
      <c r="K278" s="14"/>
      <c r="L278" s="87"/>
    </row>
    <row r="279" spans="1:12" ht="12.75">
      <c r="A279" s="25"/>
      <c r="B279" s="26"/>
      <c r="C279" s="27"/>
      <c r="D279" s="54" t="s">
        <v>194</v>
      </c>
      <c r="E279" s="55" t="s">
        <v>213</v>
      </c>
      <c r="F279" s="87"/>
      <c r="G279" s="73"/>
      <c r="H279" s="14"/>
      <c r="I279" s="73"/>
      <c r="J279" s="14"/>
      <c r="K279" s="14"/>
      <c r="L279" s="87"/>
    </row>
    <row r="280" spans="1:12" ht="24">
      <c r="A280" s="25"/>
      <c r="B280" s="26"/>
      <c r="C280" s="24"/>
      <c r="D280" s="54" t="s">
        <v>194</v>
      </c>
      <c r="E280" s="108" t="s">
        <v>215</v>
      </c>
      <c r="F280" s="87"/>
      <c r="G280" s="73"/>
      <c r="H280" s="14"/>
      <c r="I280" s="73"/>
      <c r="J280" s="14"/>
      <c r="K280" s="14"/>
      <c r="L280" s="87"/>
    </row>
    <row r="281" spans="1:12" ht="12.75">
      <c r="A281" s="25"/>
      <c r="B281" s="26"/>
      <c r="C281" s="24"/>
      <c r="D281" s="54" t="s">
        <v>194</v>
      </c>
      <c r="E281" s="55" t="s">
        <v>216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f>A274+1</f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f>SUM(K283:K289)</f>
        <v>597.87</v>
      </c>
      <c r="L282" s="88"/>
    </row>
    <row r="283" spans="1:12" ht="12.75">
      <c r="A283" s="25"/>
      <c r="B283" s="26"/>
      <c r="C283" s="24"/>
      <c r="D283" s="54" t="s">
        <v>193</v>
      </c>
      <c r="E283" s="55" t="s">
        <v>195</v>
      </c>
      <c r="F283" s="87"/>
      <c r="G283" s="73"/>
      <c r="H283" s="14"/>
      <c r="I283" s="73"/>
      <c r="J283" s="14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196</v>
      </c>
      <c r="F284" s="87" t="s">
        <v>476</v>
      </c>
      <c r="G284" s="73">
        <v>43934</v>
      </c>
      <c r="H284" s="99" t="s">
        <v>353</v>
      </c>
      <c r="I284" s="73">
        <v>43965</v>
      </c>
      <c r="J284" s="87" t="s">
        <v>502</v>
      </c>
      <c r="K284" s="14">
        <v>111.85</v>
      </c>
      <c r="L284" s="87" t="s">
        <v>644</v>
      </c>
    </row>
    <row r="285" spans="1:12" ht="12.75">
      <c r="A285" s="25"/>
      <c r="B285" s="26"/>
      <c r="C285" s="24"/>
      <c r="D285" s="54" t="s">
        <v>193</v>
      </c>
      <c r="E285" s="55" t="s">
        <v>209</v>
      </c>
      <c r="F285" s="87"/>
      <c r="G285" s="73"/>
      <c r="H285" s="14"/>
      <c r="I285" s="73"/>
      <c r="J285" s="57"/>
      <c r="K285" s="14"/>
      <c r="L285" s="87"/>
    </row>
    <row r="286" spans="1:12" ht="12.75">
      <c r="A286" s="25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14"/>
      <c r="K286" s="14"/>
      <c r="L286" s="87"/>
    </row>
    <row r="287" spans="1:12" ht="12.75">
      <c r="A287" s="25"/>
      <c r="B287" s="26"/>
      <c r="C287" s="27"/>
      <c r="D287" s="54" t="s">
        <v>194</v>
      </c>
      <c r="E287" s="55" t="s">
        <v>213</v>
      </c>
      <c r="F287" s="87"/>
      <c r="G287" s="73"/>
      <c r="H287" s="14"/>
      <c r="I287" s="73"/>
      <c r="J287" s="14"/>
      <c r="K287" s="14"/>
      <c r="L287" s="87"/>
    </row>
    <row r="288" spans="1:12" ht="24">
      <c r="A288" s="25"/>
      <c r="B288" s="26"/>
      <c r="C288" s="24"/>
      <c r="D288" s="54" t="s">
        <v>194</v>
      </c>
      <c r="E288" s="108" t="s">
        <v>215</v>
      </c>
      <c r="F288" s="87" t="s">
        <v>563</v>
      </c>
      <c r="G288" s="73">
        <v>43957</v>
      </c>
      <c r="H288" s="14" t="s">
        <v>477</v>
      </c>
      <c r="I288" s="73">
        <v>43970</v>
      </c>
      <c r="J288" s="14" t="s">
        <v>574</v>
      </c>
      <c r="K288" s="14">
        <v>486.02</v>
      </c>
      <c r="L288" s="87" t="s">
        <v>230</v>
      </c>
    </row>
    <row r="289" spans="1:12" ht="12.75">
      <c r="A289" s="25"/>
      <c r="B289" s="26"/>
      <c r="C289" s="24"/>
      <c r="D289" s="54" t="s">
        <v>194</v>
      </c>
      <c r="E289" s="55" t="s">
        <v>216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f>A282+1</f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f>SUM(K291:K297)</f>
        <v>0</v>
      </c>
      <c r="L290" s="88"/>
    </row>
    <row r="291" spans="1:12" ht="12.75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196</v>
      </c>
      <c r="F292" s="87"/>
      <c r="G292" s="73"/>
      <c r="H292" s="99"/>
      <c r="I292" s="73"/>
      <c r="J292" s="87"/>
      <c r="K292" s="14"/>
      <c r="L292" s="87"/>
    </row>
    <row r="293" spans="1:12" ht="12.75">
      <c r="A293" s="25"/>
      <c r="B293" s="26"/>
      <c r="C293" s="24"/>
      <c r="D293" s="54" t="s">
        <v>193</v>
      </c>
      <c r="E293" s="55" t="s">
        <v>209</v>
      </c>
      <c r="F293" s="87"/>
      <c r="G293" s="73"/>
      <c r="H293" s="14"/>
      <c r="I293" s="73"/>
      <c r="J293" s="57"/>
      <c r="K293" s="14"/>
      <c r="L293" s="87"/>
    </row>
    <row r="294" spans="1:12" ht="12.75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/>
      <c r="B295" s="26"/>
      <c r="C295" s="27"/>
      <c r="D295" s="54" t="s">
        <v>194</v>
      </c>
      <c r="E295" s="55" t="s">
        <v>213</v>
      </c>
      <c r="F295" s="87"/>
      <c r="G295" s="73"/>
      <c r="H295" s="14"/>
      <c r="I295" s="73"/>
      <c r="J295" s="14"/>
      <c r="K295" s="14"/>
      <c r="L295" s="87"/>
    </row>
    <row r="296" spans="1:12" ht="24">
      <c r="A296" s="25"/>
      <c r="B296" s="26"/>
      <c r="C296" s="24"/>
      <c r="D296" s="54" t="s">
        <v>194</v>
      </c>
      <c r="E296" s="108" t="s">
        <v>215</v>
      </c>
      <c r="F296" s="87"/>
      <c r="G296" s="73"/>
      <c r="H296" s="14"/>
      <c r="I296" s="73"/>
      <c r="J296" s="14"/>
      <c r="K296" s="14"/>
      <c r="L296" s="87"/>
    </row>
    <row r="297" spans="1:12" ht="12.75">
      <c r="A297" s="25"/>
      <c r="B297" s="26"/>
      <c r="C297" s="24"/>
      <c r="D297" s="54" t="s">
        <v>194</v>
      </c>
      <c r="E297" s="55" t="s">
        <v>216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f>A290+1</f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f>SUM(K299:K305)</f>
        <v>0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/>
      <c r="G299" s="73"/>
      <c r="H299" s="14"/>
      <c r="I299" s="73"/>
      <c r="J299" s="14"/>
      <c r="K299" s="14"/>
      <c r="L299" s="87"/>
    </row>
    <row r="300" spans="1:12" ht="12.75">
      <c r="A300" s="25"/>
      <c r="B300" s="26"/>
      <c r="C300" s="24"/>
      <c r="D300" s="54" t="s">
        <v>193</v>
      </c>
      <c r="E300" s="55" t="s">
        <v>196</v>
      </c>
      <c r="F300" s="116"/>
      <c r="G300" s="73"/>
      <c r="H300" s="99"/>
      <c r="I300" s="73"/>
      <c r="J300" s="57"/>
      <c r="K300" s="14"/>
      <c r="L300" s="87"/>
    </row>
    <row r="301" spans="1:12" ht="12.75">
      <c r="A301" s="25"/>
      <c r="B301" s="26"/>
      <c r="C301" s="24"/>
      <c r="D301" s="54" t="s">
        <v>193</v>
      </c>
      <c r="E301" s="55" t="s">
        <v>209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213</v>
      </c>
      <c r="F303" s="87"/>
      <c r="G303" s="73"/>
      <c r="H303" s="14"/>
      <c r="I303" s="73"/>
      <c r="J303" s="14"/>
      <c r="K303" s="14"/>
      <c r="L303" s="87"/>
    </row>
    <row r="304" spans="1:12" ht="24">
      <c r="A304" s="25"/>
      <c r="B304" s="26"/>
      <c r="C304" s="24"/>
      <c r="D304" s="54" t="s">
        <v>194</v>
      </c>
      <c r="E304" s="108" t="s">
        <v>215</v>
      </c>
      <c r="F304" s="87"/>
      <c r="G304" s="73"/>
      <c r="H304" s="14"/>
      <c r="I304" s="73"/>
      <c r="J304" s="14"/>
      <c r="K304" s="14"/>
      <c r="L304" s="87"/>
    </row>
    <row r="305" spans="1:12" ht="12.75">
      <c r="A305" s="25"/>
      <c r="B305" s="26"/>
      <c r="C305" s="24"/>
      <c r="D305" s="54" t="s">
        <v>194</v>
      </c>
      <c r="E305" s="55" t="s">
        <v>216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f>SUM(K307:K313)</f>
        <v>2560</v>
      </c>
      <c r="L306" s="88"/>
    </row>
    <row r="307" spans="1:12" ht="12.75">
      <c r="A307" s="25"/>
      <c r="B307" s="26"/>
      <c r="C307" s="24"/>
      <c r="D307" s="54" t="s">
        <v>193</v>
      </c>
      <c r="E307" s="55" t="s">
        <v>195</v>
      </c>
      <c r="F307" s="87"/>
      <c r="G307" s="73"/>
      <c r="H307" s="14"/>
      <c r="I307" s="73"/>
      <c r="J307" s="57"/>
      <c r="K307" s="14"/>
      <c r="L307" s="87"/>
    </row>
    <row r="308" spans="1:12" ht="24">
      <c r="A308" s="25"/>
      <c r="B308" s="26"/>
      <c r="C308" s="24"/>
      <c r="D308" s="54" t="s">
        <v>193</v>
      </c>
      <c r="E308" s="55" t="s">
        <v>196</v>
      </c>
      <c r="F308" s="123" t="s">
        <v>626</v>
      </c>
      <c r="G308" s="123" t="s">
        <v>627</v>
      </c>
      <c r="H308" s="128" t="s">
        <v>628</v>
      </c>
      <c r="I308" s="124" t="s">
        <v>629</v>
      </c>
      <c r="J308" s="125" t="s">
        <v>630</v>
      </c>
      <c r="K308" s="127">
        <v>2201.74</v>
      </c>
      <c r="L308" s="123" t="s">
        <v>631</v>
      </c>
    </row>
    <row r="309" spans="1:12" ht="12.75">
      <c r="A309" s="25"/>
      <c r="B309" s="26"/>
      <c r="C309" s="24"/>
      <c r="D309" s="54" t="s">
        <v>193</v>
      </c>
      <c r="E309" s="55" t="s">
        <v>209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193</v>
      </c>
      <c r="E310" s="55" t="s">
        <v>197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213</v>
      </c>
      <c r="F311" s="87"/>
      <c r="G311" s="73"/>
      <c r="H311" s="120"/>
      <c r="I311" s="73"/>
      <c r="J311" s="57"/>
      <c r="K311" s="14"/>
      <c r="L311" s="87"/>
    </row>
    <row r="312" spans="1:12" ht="24">
      <c r="A312" s="25"/>
      <c r="B312" s="26"/>
      <c r="C312" s="24"/>
      <c r="D312" s="54" t="s">
        <v>194</v>
      </c>
      <c r="E312" s="108" t="s">
        <v>215</v>
      </c>
      <c r="F312" s="87" t="s">
        <v>563</v>
      </c>
      <c r="G312" s="73">
        <v>43957</v>
      </c>
      <c r="H312" s="14" t="s">
        <v>477</v>
      </c>
      <c r="I312" s="73">
        <v>43970</v>
      </c>
      <c r="J312" s="14" t="s">
        <v>574</v>
      </c>
      <c r="K312" s="14">
        <v>358.26</v>
      </c>
      <c r="L312" s="87" t="s">
        <v>580</v>
      </c>
    </row>
    <row r="313" spans="1:12" ht="12.75">
      <c r="A313" s="25"/>
      <c r="B313" s="26"/>
      <c r="C313" s="24"/>
      <c r="D313" s="54" t="s">
        <v>194</v>
      </c>
      <c r="E313" s="55" t="s">
        <v>216</v>
      </c>
      <c r="F313" s="87"/>
      <c r="G313" s="73"/>
      <c r="H313" s="14"/>
      <c r="I313" s="73"/>
      <c r="J313" s="14"/>
      <c r="K313" s="14"/>
      <c r="L313" s="87"/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f>SUM(K315:K321)</f>
        <v>878.11</v>
      </c>
      <c r="L314" s="88"/>
    </row>
    <row r="315" spans="1:12" ht="12.75">
      <c r="A315" s="25"/>
      <c r="B315" s="26"/>
      <c r="C315" s="24"/>
      <c r="D315" s="54" t="s">
        <v>193</v>
      </c>
      <c r="E315" s="55" t="s">
        <v>195</v>
      </c>
      <c r="F315" s="87"/>
      <c r="G315" s="73"/>
      <c r="H315" s="57"/>
      <c r="I315" s="73"/>
      <c r="J315" s="57"/>
      <c r="K315" s="14"/>
      <c r="L315" s="87"/>
    </row>
    <row r="316" spans="1:12" ht="12.75">
      <c r="A316" s="25"/>
      <c r="B316" s="26"/>
      <c r="C316" s="24"/>
      <c r="D316" s="54" t="s">
        <v>193</v>
      </c>
      <c r="E316" s="55" t="s">
        <v>196</v>
      </c>
      <c r="F316" s="87" t="s">
        <v>620</v>
      </c>
      <c r="G316" s="73">
        <v>43944</v>
      </c>
      <c r="H316" s="99" t="s">
        <v>242</v>
      </c>
      <c r="I316" s="73">
        <v>43965</v>
      </c>
      <c r="J316" s="57" t="s">
        <v>502</v>
      </c>
      <c r="K316" s="14">
        <v>878.11</v>
      </c>
      <c r="L316" s="116" t="s">
        <v>235</v>
      </c>
    </row>
    <row r="317" spans="1:12" ht="12.75">
      <c r="A317" s="25"/>
      <c r="B317" s="26"/>
      <c r="C317" s="24"/>
      <c r="D317" s="54" t="s">
        <v>193</v>
      </c>
      <c r="E317" s="55" t="s">
        <v>209</v>
      </c>
      <c r="F317" s="87"/>
      <c r="G317" s="73"/>
      <c r="H317" s="14"/>
      <c r="I317" s="73"/>
      <c r="J317" s="14"/>
      <c r="K317" s="14"/>
      <c r="L317" s="87"/>
    </row>
    <row r="318" spans="1:12" ht="12.75">
      <c r="A318" s="25"/>
      <c r="B318" s="26"/>
      <c r="C318" s="24"/>
      <c r="D318" s="54" t="s">
        <v>193</v>
      </c>
      <c r="E318" s="55" t="s">
        <v>197</v>
      </c>
      <c r="F318" s="87"/>
      <c r="G318" s="73"/>
      <c r="H318" s="14"/>
      <c r="I318" s="73"/>
      <c r="J318" s="14"/>
      <c r="K318" s="14"/>
      <c r="L318" s="87"/>
    </row>
    <row r="319" spans="1:12" ht="12.75">
      <c r="A319" s="25"/>
      <c r="B319" s="26"/>
      <c r="C319" s="27"/>
      <c r="D319" s="54" t="s">
        <v>194</v>
      </c>
      <c r="E319" s="55" t="s">
        <v>213</v>
      </c>
      <c r="F319" s="87"/>
      <c r="G319" s="73"/>
      <c r="H319" s="120"/>
      <c r="I319" s="73"/>
      <c r="J319" s="57"/>
      <c r="K319" s="14"/>
      <c r="L319" s="87"/>
    </row>
    <row r="320" spans="1:12" ht="24">
      <c r="A320" s="25"/>
      <c r="B320" s="26"/>
      <c r="C320" s="24"/>
      <c r="D320" s="54" t="s">
        <v>194</v>
      </c>
      <c r="E320" s="108" t="s">
        <v>215</v>
      </c>
      <c r="F320" s="87"/>
      <c r="G320" s="73"/>
      <c r="H320" s="14"/>
      <c r="I320" s="73"/>
      <c r="J320" s="14"/>
      <c r="K320" s="14"/>
      <c r="L320" s="87"/>
    </row>
    <row r="321" spans="1:12" ht="12.75">
      <c r="A321" s="25"/>
      <c r="B321" s="26"/>
      <c r="C321" s="24"/>
      <c r="D321" s="54" t="s">
        <v>194</v>
      </c>
      <c r="E321" s="55" t="s">
        <v>216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f>A314+1</f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f>SUM(K323:K329)</f>
        <v>0</v>
      </c>
      <c r="L322" s="88"/>
    </row>
    <row r="323" spans="1:12" ht="12.75">
      <c r="A323" s="25"/>
      <c r="B323" s="26"/>
      <c r="C323" s="24"/>
      <c r="D323" s="54" t="s">
        <v>193</v>
      </c>
      <c r="E323" s="55" t="s">
        <v>195</v>
      </c>
      <c r="F323" s="87"/>
      <c r="G323" s="73"/>
      <c r="H323" s="14"/>
      <c r="I323" s="73"/>
      <c r="J323" s="14"/>
      <c r="K323" s="14"/>
      <c r="L323" s="87"/>
    </row>
    <row r="324" spans="1:12" ht="12.75">
      <c r="A324" s="25"/>
      <c r="B324" s="26"/>
      <c r="C324" s="24"/>
      <c r="D324" s="54" t="s">
        <v>193</v>
      </c>
      <c r="E324" s="55" t="s">
        <v>196</v>
      </c>
      <c r="F324" s="116"/>
      <c r="G324" s="114"/>
      <c r="H324" s="120"/>
      <c r="I324" s="114"/>
      <c r="J324" s="118"/>
      <c r="K324" s="14"/>
      <c r="L324" s="116"/>
    </row>
    <row r="325" spans="1:12" ht="12.75">
      <c r="A325" s="25"/>
      <c r="B325" s="26"/>
      <c r="C325" s="24"/>
      <c r="D325" s="54" t="s">
        <v>193</v>
      </c>
      <c r="E325" s="55" t="s">
        <v>209</v>
      </c>
      <c r="F325" s="87"/>
      <c r="G325" s="73"/>
      <c r="H325" s="14"/>
      <c r="I325" s="73"/>
      <c r="J325" s="57"/>
      <c r="K325" s="14"/>
      <c r="L325" s="87"/>
    </row>
    <row r="326" spans="1:12" ht="12.75">
      <c r="A326" s="25"/>
      <c r="B326" s="26"/>
      <c r="C326" s="24"/>
      <c r="D326" s="54" t="s">
        <v>193</v>
      </c>
      <c r="E326" s="55" t="s">
        <v>197</v>
      </c>
      <c r="F326" s="87"/>
      <c r="G326" s="73"/>
      <c r="H326" s="120"/>
      <c r="I326" s="73"/>
      <c r="J326" s="57"/>
      <c r="K326" s="14"/>
      <c r="L326" s="87"/>
    </row>
    <row r="327" spans="1:12" ht="12.75">
      <c r="A327" s="25"/>
      <c r="B327" s="26"/>
      <c r="C327" s="27"/>
      <c r="D327" s="54" t="s">
        <v>194</v>
      </c>
      <c r="E327" s="55" t="s">
        <v>213</v>
      </c>
      <c r="F327" s="87"/>
      <c r="G327" s="73"/>
      <c r="H327" s="14"/>
      <c r="I327" s="73"/>
      <c r="J327" s="14"/>
      <c r="K327" s="14"/>
      <c r="L327" s="87"/>
    </row>
    <row r="328" spans="1:12" ht="24">
      <c r="A328" s="25"/>
      <c r="B328" s="26"/>
      <c r="C328" s="24"/>
      <c r="D328" s="54" t="s">
        <v>194</v>
      </c>
      <c r="E328" s="108" t="s">
        <v>215</v>
      </c>
      <c r="F328" s="87"/>
      <c r="G328" s="73"/>
      <c r="H328" s="14"/>
      <c r="I328" s="73"/>
      <c r="J328" s="14"/>
      <c r="K328" s="14"/>
      <c r="L328" s="87"/>
    </row>
    <row r="329" spans="1:12" ht="12.75">
      <c r="A329" s="25"/>
      <c r="B329" s="26"/>
      <c r="C329" s="24"/>
      <c r="D329" s="54" t="s">
        <v>194</v>
      </c>
      <c r="E329" s="55" t="s">
        <v>216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f>A322+1</f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f>SUM(K331:K337)</f>
        <v>2342.04</v>
      </c>
      <c r="L330" s="88"/>
    </row>
    <row r="331" spans="1:12" ht="12.75">
      <c r="A331" s="25"/>
      <c r="B331" s="26"/>
      <c r="C331" s="24"/>
      <c r="D331" s="54" t="s">
        <v>193</v>
      </c>
      <c r="E331" s="55" t="s">
        <v>195</v>
      </c>
      <c r="F331" s="87"/>
      <c r="G331" s="73"/>
      <c r="H331" s="14"/>
      <c r="I331" s="73"/>
      <c r="J331" s="14"/>
      <c r="K331" s="14"/>
      <c r="L331" s="87"/>
    </row>
    <row r="332" spans="1:12" ht="24">
      <c r="A332" s="25"/>
      <c r="B332" s="26"/>
      <c r="C332" s="24"/>
      <c r="D332" s="54" t="s">
        <v>193</v>
      </c>
      <c r="E332" s="55" t="s">
        <v>196</v>
      </c>
      <c r="F332" s="123" t="s">
        <v>632</v>
      </c>
      <c r="G332" s="124" t="s">
        <v>633</v>
      </c>
      <c r="H332" s="122" t="s">
        <v>634</v>
      </c>
      <c r="I332" s="124" t="s">
        <v>629</v>
      </c>
      <c r="J332" s="123" t="s">
        <v>630</v>
      </c>
      <c r="K332" s="127">
        <v>2342.04</v>
      </c>
      <c r="L332" s="123" t="s">
        <v>635</v>
      </c>
    </row>
    <row r="333" spans="1:12" ht="12.75">
      <c r="A333" s="25"/>
      <c r="B333" s="26"/>
      <c r="C333" s="24"/>
      <c r="D333" s="54" t="s">
        <v>193</v>
      </c>
      <c r="E333" s="55" t="s">
        <v>209</v>
      </c>
      <c r="F333" s="87"/>
      <c r="G333" s="73"/>
      <c r="H333" s="14"/>
      <c r="I333" s="73"/>
      <c r="J333" s="87"/>
      <c r="K333" s="14"/>
      <c r="L333" s="116"/>
    </row>
    <row r="334" spans="1:12" ht="12.75">
      <c r="A334" s="25"/>
      <c r="B334" s="26"/>
      <c r="C334" s="24"/>
      <c r="D334" s="54" t="s">
        <v>193</v>
      </c>
      <c r="E334" s="55" t="s">
        <v>197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/>
      <c r="B335" s="26"/>
      <c r="C335" s="27"/>
      <c r="D335" s="54" t="s">
        <v>194</v>
      </c>
      <c r="E335" s="55" t="s">
        <v>213</v>
      </c>
      <c r="F335" s="87"/>
      <c r="G335" s="73"/>
      <c r="H335" s="14"/>
      <c r="I335" s="73"/>
      <c r="J335" s="14"/>
      <c r="K335" s="14"/>
      <c r="L335" s="87"/>
    </row>
    <row r="336" spans="1:12" ht="24">
      <c r="A336" s="25"/>
      <c r="B336" s="26"/>
      <c r="C336" s="24"/>
      <c r="D336" s="54" t="s">
        <v>194</v>
      </c>
      <c r="E336" s="108" t="s">
        <v>215</v>
      </c>
      <c r="F336" s="87"/>
      <c r="G336" s="73"/>
      <c r="H336" s="14"/>
      <c r="I336" s="73"/>
      <c r="J336" s="14"/>
      <c r="K336" s="14"/>
      <c r="L336" s="87"/>
    </row>
    <row r="337" spans="1:12" ht="12.75">
      <c r="A337" s="25"/>
      <c r="B337" s="26"/>
      <c r="C337" s="24"/>
      <c r="D337" s="54" t="s">
        <v>194</v>
      </c>
      <c r="E337" s="55" t="s">
        <v>216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>
        <f>A330+1</f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f>SUM(K339:K345)</f>
        <v>1600.32</v>
      </c>
      <c r="L338" s="88"/>
    </row>
    <row r="339" spans="1:12" ht="12.75">
      <c r="A339" s="25"/>
      <c r="B339" s="26"/>
      <c r="C339" s="24"/>
      <c r="D339" s="54" t="s">
        <v>193</v>
      </c>
      <c r="E339" s="55" t="s">
        <v>195</v>
      </c>
      <c r="F339" s="87"/>
      <c r="G339" s="73"/>
      <c r="H339" s="14"/>
      <c r="I339" s="73"/>
      <c r="J339" s="14"/>
      <c r="K339" s="14"/>
      <c r="L339" s="87"/>
    </row>
    <row r="340" spans="1:12" ht="12.75">
      <c r="A340" s="25"/>
      <c r="B340" s="26"/>
      <c r="C340" s="24"/>
      <c r="D340" s="54" t="s">
        <v>193</v>
      </c>
      <c r="E340" s="55" t="s">
        <v>196</v>
      </c>
      <c r="F340" s="116" t="s">
        <v>583</v>
      </c>
      <c r="G340" s="114">
        <v>43959</v>
      </c>
      <c r="H340" s="115" t="s">
        <v>564</v>
      </c>
      <c r="I340" s="114">
        <v>43972</v>
      </c>
      <c r="J340" s="116" t="s">
        <v>582</v>
      </c>
      <c r="K340" s="14">
        <v>1600.32</v>
      </c>
      <c r="L340" s="116" t="s">
        <v>584</v>
      </c>
    </row>
    <row r="341" spans="1:12" ht="12.75">
      <c r="A341" s="25"/>
      <c r="B341" s="26"/>
      <c r="C341" s="24"/>
      <c r="D341" s="54" t="s">
        <v>193</v>
      </c>
      <c r="E341" s="55" t="s">
        <v>209</v>
      </c>
      <c r="F341" s="87"/>
      <c r="G341" s="73"/>
      <c r="H341" s="14"/>
      <c r="I341" s="73"/>
      <c r="J341" s="57"/>
      <c r="K341" s="14"/>
      <c r="L341" s="87"/>
    </row>
    <row r="342" spans="1:12" ht="12.75">
      <c r="A342" s="25"/>
      <c r="B342" s="26"/>
      <c r="C342" s="24"/>
      <c r="D342" s="54" t="s">
        <v>193</v>
      </c>
      <c r="E342" s="55" t="s">
        <v>197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/>
      <c r="B343" s="26"/>
      <c r="C343" s="27"/>
      <c r="D343" s="54" t="s">
        <v>194</v>
      </c>
      <c r="E343" s="55" t="s">
        <v>213</v>
      </c>
      <c r="F343" s="87"/>
      <c r="G343" s="73"/>
      <c r="H343" s="14"/>
      <c r="I343" s="73"/>
      <c r="J343" s="14"/>
      <c r="K343" s="14"/>
      <c r="L343" s="87"/>
    </row>
    <row r="344" spans="1:12" ht="24">
      <c r="A344" s="25"/>
      <c r="B344" s="26"/>
      <c r="C344" s="24"/>
      <c r="D344" s="54" t="s">
        <v>194</v>
      </c>
      <c r="E344" s="108" t="s">
        <v>215</v>
      </c>
      <c r="F344" s="87"/>
      <c r="G344" s="73"/>
      <c r="H344" s="14"/>
      <c r="I344" s="73"/>
      <c r="J344" s="14"/>
      <c r="K344" s="14"/>
      <c r="L344" s="87"/>
    </row>
    <row r="345" spans="1:12" ht="12.75">
      <c r="A345" s="25"/>
      <c r="B345" s="26"/>
      <c r="C345" s="24"/>
      <c r="D345" s="54" t="s">
        <v>194</v>
      </c>
      <c r="E345" s="55" t="s">
        <v>216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f>A338+1</f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f>SUM(K347:K353)</f>
        <v>38.3</v>
      </c>
      <c r="L346" s="88"/>
    </row>
    <row r="347" spans="1:12" ht="12.75">
      <c r="A347" s="25"/>
      <c r="B347" s="26"/>
      <c r="C347" s="24"/>
      <c r="D347" s="54" t="s">
        <v>193</v>
      </c>
      <c r="E347" s="55" t="s">
        <v>195</v>
      </c>
      <c r="F347" s="87"/>
      <c r="G347" s="73"/>
      <c r="H347" s="14"/>
      <c r="I347" s="73"/>
      <c r="J347" s="14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196</v>
      </c>
      <c r="F348" s="87" t="s">
        <v>636</v>
      </c>
      <c r="G348" s="73">
        <v>43941</v>
      </c>
      <c r="H348" s="99" t="s">
        <v>564</v>
      </c>
      <c r="I348" s="73">
        <v>43972</v>
      </c>
      <c r="J348" s="87" t="s">
        <v>582</v>
      </c>
      <c r="K348" s="14">
        <v>38.3</v>
      </c>
      <c r="L348" s="87" t="s">
        <v>260</v>
      </c>
    </row>
    <row r="349" spans="1:12" ht="12.75">
      <c r="A349" s="25"/>
      <c r="B349" s="26"/>
      <c r="C349" s="24"/>
      <c r="D349" s="54" t="s">
        <v>193</v>
      </c>
      <c r="E349" s="55" t="s">
        <v>209</v>
      </c>
      <c r="F349" s="87"/>
      <c r="G349" s="73"/>
      <c r="H349" s="14"/>
      <c r="I349" s="73"/>
      <c r="J349" s="57"/>
      <c r="K349" s="14"/>
      <c r="L349" s="87"/>
    </row>
    <row r="350" spans="1:12" ht="12.75">
      <c r="A350" s="25"/>
      <c r="B350" s="26"/>
      <c r="C350" s="24"/>
      <c r="D350" s="54" t="s">
        <v>193</v>
      </c>
      <c r="E350" s="55" t="s">
        <v>197</v>
      </c>
      <c r="F350" s="87"/>
      <c r="G350" s="73"/>
      <c r="H350" s="14"/>
      <c r="I350" s="73"/>
      <c r="J350" s="14"/>
      <c r="K350" s="14"/>
      <c r="L350" s="87"/>
    </row>
    <row r="351" spans="1:12" ht="12.75">
      <c r="A351" s="25"/>
      <c r="B351" s="26"/>
      <c r="C351" s="27"/>
      <c r="D351" s="54" t="s">
        <v>194</v>
      </c>
      <c r="E351" s="55" t="s">
        <v>213</v>
      </c>
      <c r="F351" s="87"/>
      <c r="G351" s="73"/>
      <c r="H351" s="14"/>
      <c r="I351" s="73"/>
      <c r="J351" s="14"/>
      <c r="K351" s="14"/>
      <c r="L351" s="87"/>
    </row>
    <row r="352" spans="1:12" ht="24">
      <c r="A352" s="25"/>
      <c r="B352" s="26"/>
      <c r="C352" s="24"/>
      <c r="D352" s="54" t="s">
        <v>194</v>
      </c>
      <c r="E352" s="108" t="s">
        <v>215</v>
      </c>
      <c r="F352" s="87"/>
      <c r="G352" s="73"/>
      <c r="H352" s="14"/>
      <c r="I352" s="73"/>
      <c r="J352" s="14"/>
      <c r="K352" s="14"/>
      <c r="L352" s="87"/>
    </row>
    <row r="353" spans="1:12" ht="12.75">
      <c r="A353" s="25"/>
      <c r="B353" s="26"/>
      <c r="C353" s="24"/>
      <c r="D353" s="54" t="s">
        <v>194</v>
      </c>
      <c r="E353" s="55" t="s">
        <v>216</v>
      </c>
      <c r="F353" s="87"/>
      <c r="G353" s="73"/>
      <c r="H353" s="14"/>
      <c r="I353" s="73"/>
      <c r="J353" s="14"/>
      <c r="K353" s="14"/>
      <c r="L353" s="87"/>
    </row>
    <row r="354" spans="1:12" ht="12.75">
      <c r="A354" s="25">
        <f>A346+1</f>
        <v>43</v>
      </c>
      <c r="B354" s="26" t="s">
        <v>89</v>
      </c>
      <c r="C354" s="24" t="s">
        <v>90</v>
      </c>
      <c r="D354" s="43"/>
      <c r="E354" s="43"/>
      <c r="F354" s="88"/>
      <c r="G354" s="72"/>
      <c r="H354" s="43"/>
      <c r="I354" s="72"/>
      <c r="J354" s="43"/>
      <c r="K354" s="43">
        <f>SUM(K355:K361)</f>
        <v>0</v>
      </c>
      <c r="L354" s="88"/>
    </row>
    <row r="355" spans="1:12" ht="12.75">
      <c r="A355" s="25"/>
      <c r="B355" s="26"/>
      <c r="C355" s="24"/>
      <c r="D355" s="54" t="s">
        <v>193</v>
      </c>
      <c r="E355" s="55" t="s">
        <v>195</v>
      </c>
      <c r="F355" s="87"/>
      <c r="G355" s="87"/>
      <c r="H355" s="14"/>
      <c r="I355" s="73"/>
      <c r="J355" s="87"/>
      <c r="K355" s="14"/>
      <c r="L355" s="87"/>
    </row>
    <row r="356" spans="1:12" ht="12.75">
      <c r="A356" s="25"/>
      <c r="B356" s="26"/>
      <c r="C356" s="24"/>
      <c r="D356" s="54" t="s">
        <v>193</v>
      </c>
      <c r="E356" s="55" t="s">
        <v>196</v>
      </c>
      <c r="F356" s="87"/>
      <c r="G356" s="73"/>
      <c r="H356" s="99"/>
      <c r="I356" s="73"/>
      <c r="J356" s="87"/>
      <c r="K356" s="14"/>
      <c r="L356" s="87"/>
    </row>
    <row r="357" spans="1:12" ht="12.75">
      <c r="A357" s="25"/>
      <c r="B357" s="26"/>
      <c r="C357" s="24"/>
      <c r="D357" s="54" t="s">
        <v>193</v>
      </c>
      <c r="E357" s="55" t="s">
        <v>209</v>
      </c>
      <c r="F357" s="87"/>
      <c r="G357" s="87"/>
      <c r="H357" s="14"/>
      <c r="I357" s="73"/>
      <c r="J357" s="87"/>
      <c r="K357" s="14"/>
      <c r="L357" s="87"/>
    </row>
    <row r="358" spans="1:12" ht="12.75">
      <c r="A358" s="25"/>
      <c r="B358" s="26"/>
      <c r="C358" s="24"/>
      <c r="D358" s="54" t="s">
        <v>193</v>
      </c>
      <c r="E358" s="55" t="s">
        <v>197</v>
      </c>
      <c r="F358" s="87"/>
      <c r="G358" s="73"/>
      <c r="H358" s="14"/>
      <c r="I358" s="73"/>
      <c r="J358" s="14"/>
      <c r="K358" s="14"/>
      <c r="L358" s="87"/>
    </row>
    <row r="359" spans="1:12" ht="12.75">
      <c r="A359" s="25"/>
      <c r="B359" s="26"/>
      <c r="C359" s="27"/>
      <c r="D359" s="54" t="s">
        <v>194</v>
      </c>
      <c r="E359" s="55" t="s">
        <v>213</v>
      </c>
      <c r="F359" s="87"/>
      <c r="G359" s="73"/>
      <c r="H359" s="14"/>
      <c r="I359" s="73"/>
      <c r="J359" s="14"/>
      <c r="K359" s="14"/>
      <c r="L359" s="87"/>
    </row>
    <row r="360" spans="1:12" ht="24">
      <c r="A360" s="25"/>
      <c r="B360" s="26"/>
      <c r="C360" s="24"/>
      <c r="D360" s="54" t="s">
        <v>194</v>
      </c>
      <c r="E360" s="108" t="s">
        <v>215</v>
      </c>
      <c r="F360" s="87"/>
      <c r="G360" s="73"/>
      <c r="H360" s="14"/>
      <c r="I360" s="73"/>
      <c r="J360" s="14"/>
      <c r="K360" s="14"/>
      <c r="L360" s="87"/>
    </row>
    <row r="361" spans="1:12" ht="12.75">
      <c r="A361" s="25"/>
      <c r="B361" s="26"/>
      <c r="C361" s="24"/>
      <c r="D361" s="54" t="s">
        <v>194</v>
      </c>
      <c r="E361" s="55" t="s">
        <v>216</v>
      </c>
      <c r="F361" s="87"/>
      <c r="G361" s="73"/>
      <c r="H361" s="14"/>
      <c r="I361" s="73"/>
      <c r="J361" s="14"/>
      <c r="K361" s="14"/>
      <c r="L361" s="87"/>
    </row>
    <row r="362" spans="1:12" ht="12.75">
      <c r="A362" s="25">
        <f>A354+1</f>
        <v>44</v>
      </c>
      <c r="B362" s="26" t="s">
        <v>91</v>
      </c>
      <c r="C362" s="24" t="s">
        <v>92</v>
      </c>
      <c r="D362" s="43"/>
      <c r="E362" s="43"/>
      <c r="F362" s="88"/>
      <c r="G362" s="72"/>
      <c r="H362" s="43"/>
      <c r="I362" s="72"/>
      <c r="J362" s="43"/>
      <c r="K362" s="43">
        <f>SUM(K363:K369)</f>
        <v>82.24</v>
      </c>
      <c r="L362" s="88"/>
    </row>
    <row r="363" spans="1:12" ht="12.75">
      <c r="A363" s="25"/>
      <c r="B363" s="26"/>
      <c r="C363" s="24"/>
      <c r="D363" s="54" t="s">
        <v>193</v>
      </c>
      <c r="E363" s="55" t="s">
        <v>195</v>
      </c>
      <c r="F363" s="87"/>
      <c r="G363" s="87"/>
      <c r="H363" s="14"/>
      <c r="I363" s="73"/>
      <c r="J363" s="57"/>
      <c r="K363" s="14"/>
      <c r="L363" s="87"/>
    </row>
    <row r="364" spans="1:12" ht="12.75">
      <c r="A364" s="25"/>
      <c r="B364" s="26"/>
      <c r="C364" s="24"/>
      <c r="D364" s="54" t="s">
        <v>193</v>
      </c>
      <c r="E364" s="55" t="s">
        <v>196</v>
      </c>
      <c r="F364" s="123" t="s">
        <v>585</v>
      </c>
      <c r="G364" s="124">
        <v>43969</v>
      </c>
      <c r="H364" s="128" t="s">
        <v>564</v>
      </c>
      <c r="I364" s="124">
        <v>43972</v>
      </c>
      <c r="J364" s="123" t="s">
        <v>582</v>
      </c>
      <c r="K364" s="127">
        <v>82.24</v>
      </c>
      <c r="L364" s="116" t="s">
        <v>586</v>
      </c>
    </row>
    <row r="365" spans="1:12" ht="12.75">
      <c r="A365" s="25"/>
      <c r="B365" s="26"/>
      <c r="C365" s="24"/>
      <c r="D365" s="54" t="s">
        <v>193</v>
      </c>
      <c r="E365" s="55" t="s">
        <v>209</v>
      </c>
      <c r="F365" s="87"/>
      <c r="G365" s="87"/>
      <c r="H365" s="14"/>
      <c r="I365" s="73"/>
      <c r="J365" s="87"/>
      <c r="K365" s="14"/>
      <c r="L365" s="87"/>
    </row>
    <row r="366" spans="1:12" ht="12.75">
      <c r="A366" s="25"/>
      <c r="B366" s="26"/>
      <c r="C366" s="24"/>
      <c r="D366" s="54" t="s">
        <v>193</v>
      </c>
      <c r="E366" s="55" t="s">
        <v>197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/>
      <c r="B367" s="26"/>
      <c r="C367" s="27"/>
      <c r="D367" s="54" t="s">
        <v>194</v>
      </c>
      <c r="E367" s="55" t="s">
        <v>213</v>
      </c>
      <c r="F367" s="87"/>
      <c r="G367" s="73"/>
      <c r="H367" s="14"/>
      <c r="I367" s="73"/>
      <c r="J367" s="14"/>
      <c r="K367" s="14"/>
      <c r="L367" s="87"/>
    </row>
    <row r="368" spans="1:12" ht="24">
      <c r="A368" s="25"/>
      <c r="B368" s="26"/>
      <c r="C368" s="24"/>
      <c r="D368" s="54" t="s">
        <v>194</v>
      </c>
      <c r="E368" s="108" t="s">
        <v>215</v>
      </c>
      <c r="F368" s="87"/>
      <c r="G368" s="73"/>
      <c r="H368" s="14"/>
      <c r="I368" s="73"/>
      <c r="J368" s="14"/>
      <c r="K368" s="14"/>
      <c r="L368" s="87"/>
    </row>
    <row r="369" spans="1:12" ht="12.75">
      <c r="A369" s="25"/>
      <c r="B369" s="26"/>
      <c r="C369" s="24"/>
      <c r="D369" s="54" t="s">
        <v>194</v>
      </c>
      <c r="E369" s="55" t="s">
        <v>216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>
        <f>A362+1</f>
        <v>45</v>
      </c>
      <c r="B370" s="26" t="s">
        <v>93</v>
      </c>
      <c r="C370" s="24" t="s">
        <v>94</v>
      </c>
      <c r="D370" s="43"/>
      <c r="E370" s="43"/>
      <c r="F370" s="88"/>
      <c r="G370" s="72"/>
      <c r="H370" s="43"/>
      <c r="I370" s="72"/>
      <c r="J370" s="43"/>
      <c r="K370" s="43">
        <f>SUM(K371:K377)</f>
        <v>0</v>
      </c>
      <c r="L370" s="88"/>
    </row>
    <row r="371" spans="1:12" ht="12.75">
      <c r="A371" s="25"/>
      <c r="B371" s="26"/>
      <c r="C371" s="24"/>
      <c r="D371" s="54" t="s">
        <v>193</v>
      </c>
      <c r="E371" s="55" t="s">
        <v>195</v>
      </c>
      <c r="F371" s="87"/>
      <c r="G371" s="73"/>
      <c r="H371" s="14"/>
      <c r="I371" s="73"/>
      <c r="J371" s="14"/>
      <c r="K371" s="14"/>
      <c r="L371" s="87"/>
    </row>
    <row r="372" spans="1:12" ht="12.75">
      <c r="A372" s="25"/>
      <c r="B372" s="26"/>
      <c r="C372" s="24"/>
      <c r="D372" s="54" t="s">
        <v>193</v>
      </c>
      <c r="E372" s="55" t="s">
        <v>196</v>
      </c>
      <c r="F372" s="123"/>
      <c r="G372" s="124"/>
      <c r="H372" s="128"/>
      <c r="I372" s="124"/>
      <c r="J372" s="123"/>
      <c r="K372" s="127"/>
      <c r="L372" s="123"/>
    </row>
    <row r="373" spans="1:12" ht="12.75">
      <c r="A373" s="25"/>
      <c r="B373" s="26"/>
      <c r="C373" s="24"/>
      <c r="D373" s="54" t="s">
        <v>193</v>
      </c>
      <c r="E373" s="55" t="s">
        <v>209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193</v>
      </c>
      <c r="E374" s="55" t="s">
        <v>197</v>
      </c>
      <c r="F374" s="87"/>
      <c r="G374" s="73"/>
      <c r="H374" s="14"/>
      <c r="I374" s="73"/>
      <c r="J374" s="14"/>
      <c r="K374" s="14"/>
      <c r="L374" s="87"/>
    </row>
    <row r="375" spans="1:12" ht="12.75">
      <c r="A375" s="25"/>
      <c r="B375" s="26"/>
      <c r="C375" s="27"/>
      <c r="D375" s="54" t="s">
        <v>193</v>
      </c>
      <c r="E375" s="55" t="s">
        <v>213</v>
      </c>
      <c r="F375" s="87"/>
      <c r="G375" s="73"/>
      <c r="H375" s="14"/>
      <c r="I375" s="73"/>
      <c r="J375" s="14"/>
      <c r="K375" s="14"/>
      <c r="L375" s="87"/>
    </row>
    <row r="376" spans="1:12" ht="24">
      <c r="A376" s="25"/>
      <c r="B376" s="26"/>
      <c r="C376" s="24"/>
      <c r="D376" s="54" t="s">
        <v>194</v>
      </c>
      <c r="E376" s="108" t="s">
        <v>215</v>
      </c>
      <c r="F376" s="87"/>
      <c r="G376" s="73"/>
      <c r="H376" s="14"/>
      <c r="I376" s="73"/>
      <c r="J376" s="14"/>
      <c r="K376" s="14"/>
      <c r="L376" s="87"/>
    </row>
    <row r="377" spans="1:12" ht="12.75">
      <c r="A377" s="25"/>
      <c r="B377" s="26"/>
      <c r="C377" s="24"/>
      <c r="D377" s="54" t="s">
        <v>194</v>
      </c>
      <c r="E377" s="55" t="s">
        <v>216</v>
      </c>
      <c r="F377" s="87"/>
      <c r="G377" s="73"/>
      <c r="H377" s="14"/>
      <c r="I377" s="73"/>
      <c r="J377" s="14"/>
      <c r="K377" s="14"/>
      <c r="L377" s="87"/>
    </row>
    <row r="378" spans="1:12" ht="12.75">
      <c r="A378" s="25">
        <f>A370+1</f>
        <v>46</v>
      </c>
      <c r="B378" s="26" t="s">
        <v>95</v>
      </c>
      <c r="C378" s="24" t="s">
        <v>96</v>
      </c>
      <c r="D378" s="43"/>
      <c r="E378" s="43"/>
      <c r="F378" s="88"/>
      <c r="G378" s="72"/>
      <c r="H378" s="43"/>
      <c r="I378" s="72"/>
      <c r="J378" s="43"/>
      <c r="K378" s="43">
        <f>SUM(K379:K385)</f>
        <v>0</v>
      </c>
      <c r="L378" s="88"/>
    </row>
    <row r="379" spans="1:12" ht="12.75">
      <c r="A379" s="25"/>
      <c r="B379" s="26"/>
      <c r="C379" s="24"/>
      <c r="D379" s="54" t="s">
        <v>193</v>
      </c>
      <c r="E379" s="55" t="s">
        <v>195</v>
      </c>
      <c r="F379" s="87"/>
      <c r="G379" s="73"/>
      <c r="H379" s="14"/>
      <c r="I379" s="73"/>
      <c r="J379" s="8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196</v>
      </c>
      <c r="F380" s="87"/>
      <c r="G380" s="73"/>
      <c r="H380" s="99"/>
      <c r="I380" s="73"/>
      <c r="J380" s="87"/>
      <c r="K380" s="14"/>
      <c r="L380" s="87"/>
    </row>
    <row r="381" spans="1:12" ht="12.75">
      <c r="A381" s="25"/>
      <c r="B381" s="26"/>
      <c r="C381" s="24"/>
      <c r="D381" s="54" t="s">
        <v>193</v>
      </c>
      <c r="E381" s="55" t="s">
        <v>209</v>
      </c>
      <c r="F381" s="87"/>
      <c r="G381" s="73"/>
      <c r="H381" s="14"/>
      <c r="I381" s="73"/>
      <c r="J381" s="57"/>
      <c r="K381" s="14"/>
      <c r="L381" s="87"/>
    </row>
    <row r="382" spans="1:12" ht="12.75">
      <c r="A382" s="25"/>
      <c r="B382" s="26"/>
      <c r="C382" s="24"/>
      <c r="D382" s="54" t="s">
        <v>193</v>
      </c>
      <c r="E382" s="55" t="s">
        <v>197</v>
      </c>
      <c r="F382" s="87"/>
      <c r="G382" s="73"/>
      <c r="H382" s="14"/>
      <c r="I382" s="73"/>
      <c r="J382" s="14"/>
      <c r="K382" s="14"/>
      <c r="L382" s="87"/>
    </row>
    <row r="383" spans="1:12" ht="12.75">
      <c r="A383" s="25"/>
      <c r="B383" s="26"/>
      <c r="C383" s="27"/>
      <c r="D383" s="54" t="s">
        <v>194</v>
      </c>
      <c r="E383" s="55" t="s">
        <v>213</v>
      </c>
      <c r="F383" s="87"/>
      <c r="G383" s="73"/>
      <c r="H383" s="14"/>
      <c r="I383" s="73"/>
      <c r="J383" s="14"/>
      <c r="K383" s="14"/>
      <c r="L383" s="87"/>
    </row>
    <row r="384" spans="1:12" ht="24">
      <c r="A384" s="25"/>
      <c r="B384" s="26"/>
      <c r="C384" s="24"/>
      <c r="D384" s="54" t="s">
        <v>194</v>
      </c>
      <c r="E384" s="108" t="s">
        <v>215</v>
      </c>
      <c r="F384" s="87"/>
      <c r="G384" s="73"/>
      <c r="H384" s="14"/>
      <c r="I384" s="73"/>
      <c r="J384" s="14"/>
      <c r="K384" s="14"/>
      <c r="L384" s="87"/>
    </row>
    <row r="385" spans="1:12" ht="12.75">
      <c r="A385" s="25"/>
      <c r="B385" s="26"/>
      <c r="C385" s="24"/>
      <c r="D385" s="54" t="s">
        <v>194</v>
      </c>
      <c r="E385" s="55" t="s">
        <v>216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>
        <f>A378+1</f>
        <v>47</v>
      </c>
      <c r="B386" s="26" t="s">
        <v>97</v>
      </c>
      <c r="C386" s="24" t="s">
        <v>98</v>
      </c>
      <c r="D386" s="43"/>
      <c r="E386" s="43"/>
      <c r="F386" s="88"/>
      <c r="G386" s="72"/>
      <c r="H386" s="43"/>
      <c r="I386" s="72"/>
      <c r="J386" s="43"/>
      <c r="K386" s="43">
        <f>SUM(K387:K393)</f>
        <v>0</v>
      </c>
      <c r="L386" s="88"/>
    </row>
    <row r="387" spans="1:12" ht="12.75">
      <c r="A387" s="25"/>
      <c r="B387" s="26"/>
      <c r="C387" s="24"/>
      <c r="D387" s="54" t="s">
        <v>193</v>
      </c>
      <c r="E387" s="55" t="s">
        <v>195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196</v>
      </c>
      <c r="F388" s="87"/>
      <c r="G388" s="73"/>
      <c r="H388" s="99"/>
      <c r="I388" s="73"/>
      <c r="J388" s="87"/>
      <c r="K388" s="14"/>
      <c r="L388" s="87"/>
    </row>
    <row r="389" spans="1:12" ht="12.75">
      <c r="A389" s="25"/>
      <c r="B389" s="26"/>
      <c r="C389" s="24"/>
      <c r="D389" s="54" t="s">
        <v>193</v>
      </c>
      <c r="E389" s="55" t="s">
        <v>209</v>
      </c>
      <c r="F389" s="87"/>
      <c r="G389" s="73"/>
      <c r="H389" s="14"/>
      <c r="I389" s="73"/>
      <c r="J389" s="57"/>
      <c r="K389" s="14"/>
      <c r="L389" s="87"/>
    </row>
    <row r="390" spans="1:12" ht="12.75">
      <c r="A390" s="25"/>
      <c r="B390" s="26"/>
      <c r="C390" s="24"/>
      <c r="D390" s="54" t="s">
        <v>193</v>
      </c>
      <c r="E390" s="55" t="s">
        <v>197</v>
      </c>
      <c r="F390" s="87"/>
      <c r="G390" s="73"/>
      <c r="H390" s="14"/>
      <c r="I390" s="73"/>
      <c r="J390" s="14"/>
      <c r="K390" s="14"/>
      <c r="L390" s="87"/>
    </row>
    <row r="391" spans="1:12" ht="12.75">
      <c r="A391" s="25"/>
      <c r="B391" s="26"/>
      <c r="C391" s="27"/>
      <c r="D391" s="54" t="s">
        <v>194</v>
      </c>
      <c r="E391" s="55" t="s">
        <v>213</v>
      </c>
      <c r="F391" s="87"/>
      <c r="G391" s="73"/>
      <c r="H391" s="14"/>
      <c r="I391" s="73"/>
      <c r="J391" s="14"/>
      <c r="K391" s="14"/>
      <c r="L391" s="87"/>
    </row>
    <row r="392" spans="1:12" ht="24">
      <c r="A392" s="25"/>
      <c r="B392" s="26"/>
      <c r="C392" s="24"/>
      <c r="D392" s="54" t="s">
        <v>194</v>
      </c>
      <c r="E392" s="108" t="s">
        <v>215</v>
      </c>
      <c r="F392" s="87"/>
      <c r="G392" s="73"/>
      <c r="H392" s="14"/>
      <c r="I392" s="73"/>
      <c r="J392" s="14"/>
      <c r="K392" s="14"/>
      <c r="L392" s="87"/>
    </row>
    <row r="393" spans="1:12" ht="12.75">
      <c r="A393" s="25"/>
      <c r="B393" s="26"/>
      <c r="C393" s="24"/>
      <c r="D393" s="54" t="s">
        <v>194</v>
      </c>
      <c r="E393" s="55" t="s">
        <v>216</v>
      </c>
      <c r="F393" s="87"/>
      <c r="G393" s="73"/>
      <c r="H393" s="14"/>
      <c r="I393" s="73"/>
      <c r="J393" s="14"/>
      <c r="K393" s="14"/>
      <c r="L393" s="87"/>
    </row>
    <row r="394" spans="1:12" ht="12.75">
      <c r="A394" s="25">
        <f>A386+1</f>
        <v>48</v>
      </c>
      <c r="B394" s="26" t="s">
        <v>99</v>
      </c>
      <c r="C394" s="24" t="s">
        <v>100</v>
      </c>
      <c r="D394" s="43"/>
      <c r="E394" s="43"/>
      <c r="F394" s="88"/>
      <c r="G394" s="72"/>
      <c r="H394" s="43"/>
      <c r="I394" s="72"/>
      <c r="J394" s="43"/>
      <c r="K394" s="43">
        <f>SUM(K395:K401)</f>
        <v>51.18</v>
      </c>
      <c r="L394" s="88"/>
    </row>
    <row r="395" spans="1:12" ht="12.75">
      <c r="A395" s="25"/>
      <c r="B395" s="26"/>
      <c r="C395" s="24"/>
      <c r="D395" s="54" t="s">
        <v>193</v>
      </c>
      <c r="E395" s="55" t="s">
        <v>195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196</v>
      </c>
      <c r="F396" s="87" t="s">
        <v>563</v>
      </c>
      <c r="G396" s="73">
        <v>43969</v>
      </c>
      <c r="H396" s="14" t="s">
        <v>564</v>
      </c>
      <c r="I396" s="73">
        <v>43972</v>
      </c>
      <c r="J396" s="57" t="s">
        <v>582</v>
      </c>
      <c r="K396" s="14">
        <v>51.18</v>
      </c>
      <c r="L396" s="87" t="s">
        <v>587</v>
      </c>
    </row>
    <row r="397" spans="1:12" ht="12.75">
      <c r="A397" s="25"/>
      <c r="B397" s="26"/>
      <c r="C397" s="24"/>
      <c r="D397" s="54" t="s">
        <v>193</v>
      </c>
      <c r="E397" s="55" t="s">
        <v>209</v>
      </c>
      <c r="F397" s="87"/>
      <c r="G397" s="73"/>
      <c r="H397" s="14"/>
      <c r="I397" s="73"/>
      <c r="J397" s="57"/>
      <c r="K397" s="14"/>
      <c r="L397" s="87"/>
    </row>
    <row r="398" spans="1:12" ht="12.75">
      <c r="A398" s="25"/>
      <c r="B398" s="26"/>
      <c r="C398" s="24"/>
      <c r="D398" s="54" t="s">
        <v>193</v>
      </c>
      <c r="E398" s="55" t="s">
        <v>197</v>
      </c>
      <c r="F398" s="87"/>
      <c r="G398" s="73"/>
      <c r="H398" s="14"/>
      <c r="I398" s="73"/>
      <c r="J398" s="14"/>
      <c r="K398" s="14"/>
      <c r="L398" s="87"/>
    </row>
    <row r="399" spans="1:12" ht="12.75">
      <c r="A399" s="25"/>
      <c r="B399" s="26"/>
      <c r="C399" s="27"/>
      <c r="D399" s="54" t="s">
        <v>194</v>
      </c>
      <c r="E399" s="55" t="s">
        <v>213</v>
      </c>
      <c r="F399" s="87"/>
      <c r="G399" s="73"/>
      <c r="H399" s="14"/>
      <c r="I399" s="73"/>
      <c r="J399" s="14"/>
      <c r="K399" s="14"/>
      <c r="L399" s="87"/>
    </row>
    <row r="400" spans="1:12" ht="24">
      <c r="A400" s="25"/>
      <c r="B400" s="26"/>
      <c r="C400" s="24"/>
      <c r="D400" s="54" t="s">
        <v>194</v>
      </c>
      <c r="E400" s="108" t="s">
        <v>215</v>
      </c>
      <c r="F400" s="87"/>
      <c r="G400" s="73"/>
      <c r="H400" s="14"/>
      <c r="I400" s="73"/>
      <c r="J400" s="14"/>
      <c r="K400" s="14"/>
      <c r="L400" s="87"/>
    </row>
    <row r="401" spans="1:12" ht="12.75">
      <c r="A401" s="25"/>
      <c r="B401" s="26"/>
      <c r="C401" s="24"/>
      <c r="D401" s="54" t="s">
        <v>194</v>
      </c>
      <c r="E401" s="55" t="s">
        <v>216</v>
      </c>
      <c r="F401" s="87"/>
      <c r="G401" s="73"/>
      <c r="H401" s="14"/>
      <c r="I401" s="73"/>
      <c r="J401" s="14"/>
      <c r="K401" s="14"/>
      <c r="L401" s="87"/>
    </row>
    <row r="402" spans="1:12" ht="12.75">
      <c r="A402" s="25">
        <f>A394+1</f>
        <v>49</v>
      </c>
      <c r="B402" s="26" t="s">
        <v>101</v>
      </c>
      <c r="C402" s="24" t="s">
        <v>102</v>
      </c>
      <c r="D402" s="43"/>
      <c r="E402" s="43"/>
      <c r="F402" s="88"/>
      <c r="G402" s="72"/>
      <c r="H402" s="43"/>
      <c r="I402" s="72"/>
      <c r="J402" s="43"/>
      <c r="K402" s="43">
        <f>SUM(K403:K409)</f>
        <v>0</v>
      </c>
      <c r="L402" s="88"/>
    </row>
    <row r="403" spans="1:12" ht="12.75">
      <c r="A403" s="32"/>
      <c r="B403" s="33"/>
      <c r="C403" s="34"/>
      <c r="D403" s="54" t="s">
        <v>193</v>
      </c>
      <c r="E403" s="55" t="s">
        <v>195</v>
      </c>
      <c r="F403" s="87"/>
      <c r="G403" s="87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196</v>
      </c>
      <c r="F404" s="87"/>
      <c r="G404" s="73"/>
      <c r="H404" s="99"/>
      <c r="I404" s="73"/>
      <c r="J404" s="87"/>
      <c r="K404" s="14"/>
      <c r="L404" s="87"/>
    </row>
    <row r="405" spans="1:12" ht="12.75">
      <c r="A405" s="32"/>
      <c r="B405" s="33"/>
      <c r="C405" s="34"/>
      <c r="D405" s="54" t="s">
        <v>193</v>
      </c>
      <c r="E405" s="55" t="s">
        <v>209</v>
      </c>
      <c r="F405" s="87"/>
      <c r="G405" s="73"/>
      <c r="H405" s="14"/>
      <c r="I405" s="73"/>
      <c r="J405" s="57"/>
      <c r="K405" s="14"/>
      <c r="L405" s="87"/>
    </row>
    <row r="406" spans="1:12" ht="12.75">
      <c r="A406" s="32"/>
      <c r="B406" s="33"/>
      <c r="C406" s="34"/>
      <c r="D406" s="54" t="s">
        <v>193</v>
      </c>
      <c r="E406" s="55" t="s">
        <v>197</v>
      </c>
      <c r="F406" s="87"/>
      <c r="G406" s="73"/>
      <c r="H406" s="14"/>
      <c r="I406" s="73"/>
      <c r="J406" s="14"/>
      <c r="K406" s="14"/>
      <c r="L406" s="87"/>
    </row>
    <row r="407" spans="1:12" ht="12.75">
      <c r="A407" s="25"/>
      <c r="B407" s="26"/>
      <c r="C407" s="27"/>
      <c r="D407" s="54" t="s">
        <v>194</v>
      </c>
      <c r="E407" s="55" t="s">
        <v>213</v>
      </c>
      <c r="F407" s="87"/>
      <c r="G407" s="73"/>
      <c r="H407" s="14"/>
      <c r="I407" s="73"/>
      <c r="J407" s="14"/>
      <c r="K407" s="14"/>
      <c r="L407" s="87"/>
    </row>
    <row r="408" spans="1:12" ht="24">
      <c r="A408" s="32"/>
      <c r="B408" s="33"/>
      <c r="C408" s="34"/>
      <c r="D408" s="54" t="s">
        <v>194</v>
      </c>
      <c r="E408" s="108" t="s">
        <v>215</v>
      </c>
      <c r="F408" s="87"/>
      <c r="G408" s="73"/>
      <c r="H408" s="14"/>
      <c r="I408" s="73"/>
      <c r="J408" s="14"/>
      <c r="K408" s="14"/>
      <c r="L408" s="87"/>
    </row>
    <row r="409" spans="1:12" ht="12.75">
      <c r="A409" s="32"/>
      <c r="B409" s="33"/>
      <c r="C409" s="34"/>
      <c r="D409" s="54" t="s">
        <v>194</v>
      </c>
      <c r="E409" s="55" t="s">
        <v>216</v>
      </c>
      <c r="F409" s="87"/>
      <c r="G409" s="73"/>
      <c r="H409" s="14"/>
      <c r="I409" s="73"/>
      <c r="J409" s="14"/>
      <c r="K409" s="14"/>
      <c r="L409" s="87"/>
    </row>
    <row r="410" spans="1:12" ht="12.75">
      <c r="A410" s="32">
        <f>A402+1</f>
        <v>50</v>
      </c>
      <c r="B410" s="33" t="s">
        <v>211</v>
      </c>
      <c r="C410" s="34" t="s">
        <v>103</v>
      </c>
      <c r="D410" s="43"/>
      <c r="E410" s="43"/>
      <c r="F410" s="88"/>
      <c r="G410" s="72"/>
      <c r="H410" s="43"/>
      <c r="I410" s="72"/>
      <c r="J410" s="43"/>
      <c r="K410" s="43">
        <f>SUM(K411:K417)</f>
        <v>0</v>
      </c>
      <c r="L410" s="88"/>
    </row>
    <row r="411" spans="1:12" ht="12.75">
      <c r="A411" s="32"/>
      <c r="B411" s="33"/>
      <c r="C411" s="34"/>
      <c r="D411" s="54" t="s">
        <v>193</v>
      </c>
      <c r="E411" s="55" t="s">
        <v>195</v>
      </c>
      <c r="F411" s="87"/>
      <c r="G411" s="73"/>
      <c r="H411" s="14"/>
      <c r="I411" s="73"/>
      <c r="J411" s="14"/>
      <c r="K411" s="14"/>
      <c r="L411" s="87"/>
    </row>
    <row r="412" spans="1:12" ht="12.75">
      <c r="A412" s="32"/>
      <c r="B412" s="33"/>
      <c r="C412" s="34"/>
      <c r="D412" s="54" t="s">
        <v>193</v>
      </c>
      <c r="E412" s="55" t="s">
        <v>196</v>
      </c>
      <c r="F412" s="87"/>
      <c r="G412" s="73"/>
      <c r="H412" s="99"/>
      <c r="I412" s="73"/>
      <c r="J412" s="87"/>
      <c r="K412" s="14"/>
      <c r="L412" s="87"/>
    </row>
    <row r="413" spans="1:12" ht="12.75">
      <c r="A413" s="32"/>
      <c r="B413" s="33"/>
      <c r="C413" s="34"/>
      <c r="D413" s="54" t="s">
        <v>193</v>
      </c>
      <c r="E413" s="55" t="s">
        <v>209</v>
      </c>
      <c r="F413" s="87"/>
      <c r="G413" s="73"/>
      <c r="H413" s="14"/>
      <c r="I413" s="73"/>
      <c r="J413" s="14"/>
      <c r="K413" s="14"/>
      <c r="L413" s="87"/>
    </row>
    <row r="414" spans="1:12" ht="12.75">
      <c r="A414" s="32"/>
      <c r="B414" s="33"/>
      <c r="C414" s="34"/>
      <c r="D414" s="54" t="s">
        <v>193</v>
      </c>
      <c r="E414" s="55" t="s">
        <v>197</v>
      </c>
      <c r="F414" s="87"/>
      <c r="G414" s="73"/>
      <c r="H414" s="14"/>
      <c r="I414" s="73"/>
      <c r="J414" s="87"/>
      <c r="K414" s="14"/>
      <c r="L414" s="87"/>
    </row>
    <row r="415" spans="1:12" ht="12.75">
      <c r="A415" s="25"/>
      <c r="B415" s="26"/>
      <c r="C415" s="27"/>
      <c r="D415" s="54" t="s">
        <v>194</v>
      </c>
      <c r="E415" s="55" t="s">
        <v>213</v>
      </c>
      <c r="F415" s="87"/>
      <c r="G415" s="73"/>
      <c r="H415" s="120"/>
      <c r="I415" s="73"/>
      <c r="J415" s="57"/>
      <c r="K415" s="14"/>
      <c r="L415" s="87"/>
    </row>
    <row r="416" spans="1:12" ht="24">
      <c r="A416" s="32"/>
      <c r="B416" s="33"/>
      <c r="C416" s="34"/>
      <c r="D416" s="54" t="s">
        <v>194</v>
      </c>
      <c r="E416" s="108" t="s">
        <v>215</v>
      </c>
      <c r="F416" s="87"/>
      <c r="G416" s="73"/>
      <c r="H416" s="14"/>
      <c r="I416" s="73"/>
      <c r="J416" s="14"/>
      <c r="K416" s="14"/>
      <c r="L416" s="87"/>
    </row>
    <row r="417" spans="1:12" ht="12.75">
      <c r="A417" s="32"/>
      <c r="B417" s="33"/>
      <c r="C417" s="34"/>
      <c r="D417" s="54" t="s">
        <v>194</v>
      </c>
      <c r="E417" s="55" t="s">
        <v>216</v>
      </c>
      <c r="F417" s="87"/>
      <c r="G417" s="73"/>
      <c r="H417" s="14"/>
      <c r="I417" s="73"/>
      <c r="J417" s="14"/>
      <c r="K417" s="14"/>
      <c r="L417" s="87"/>
    </row>
    <row r="418" spans="1:12" ht="13.5" thickBot="1">
      <c r="A418" s="35"/>
      <c r="B418" s="161" t="s">
        <v>218</v>
      </c>
      <c r="C418" s="161"/>
      <c r="D418" s="15"/>
      <c r="E418" s="15"/>
      <c r="F418" s="93"/>
      <c r="G418" s="77"/>
      <c r="H418" s="15"/>
      <c r="I418" s="77"/>
      <c r="J418" s="15"/>
      <c r="K418" s="15">
        <f>SUM(K194+K202+K210+K218+K226+K234+K242+K250+K258+K266+K274+K282+K290+K298+K306+K314+K322+K330+K338+K346+K354+K362+K370+K378+K386+K394+K402+K410)</f>
        <v>8162.14</v>
      </c>
      <c r="L418" s="93"/>
    </row>
    <row r="419" spans="1:12" ht="12.75">
      <c r="A419" s="36"/>
      <c r="B419" s="36"/>
      <c r="C419" s="36"/>
      <c r="D419" s="37"/>
      <c r="E419" s="37"/>
      <c r="F419" s="94"/>
      <c r="G419" s="78"/>
      <c r="H419" s="37"/>
      <c r="I419" s="78"/>
      <c r="J419" s="37"/>
      <c r="K419" s="37"/>
      <c r="L419" s="94"/>
    </row>
    <row r="420" spans="1:12" ht="15.75">
      <c r="A420" s="153" t="s">
        <v>104</v>
      </c>
      <c r="B420" s="154"/>
      <c r="C420" s="155"/>
      <c r="D420" s="38"/>
      <c r="E420" s="38"/>
      <c r="F420" s="95"/>
      <c r="G420" s="79"/>
      <c r="H420" s="38"/>
      <c r="I420" s="79"/>
      <c r="J420" s="38"/>
      <c r="K420" s="38"/>
      <c r="L420" s="95"/>
    </row>
    <row r="421" spans="1:12" ht="12.75">
      <c r="A421" s="25">
        <v>52</v>
      </c>
      <c r="B421" s="26" t="s">
        <v>105</v>
      </c>
      <c r="C421" s="24" t="s">
        <v>106</v>
      </c>
      <c r="D421" s="43"/>
      <c r="E421" s="43"/>
      <c r="F421" s="88"/>
      <c r="G421" s="72"/>
      <c r="H421" s="43"/>
      <c r="I421" s="72"/>
      <c r="J421" s="43"/>
      <c r="K421" s="43">
        <f>SUM(K422:K428)</f>
        <v>95.54</v>
      </c>
      <c r="L421" s="88"/>
    </row>
    <row r="422" spans="1:12" ht="12.75">
      <c r="A422" s="25"/>
      <c r="B422" s="26"/>
      <c r="C422" s="24"/>
      <c r="D422" s="54" t="s">
        <v>193</v>
      </c>
      <c r="E422" s="55" t="s">
        <v>195</v>
      </c>
      <c r="F422" s="87"/>
      <c r="G422" s="73"/>
      <c r="H422" s="57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196</v>
      </c>
      <c r="F423" s="87" t="s">
        <v>578</v>
      </c>
      <c r="G423" s="73">
        <v>43957</v>
      </c>
      <c r="H423" s="14" t="s">
        <v>564</v>
      </c>
      <c r="I423" s="73">
        <v>43970</v>
      </c>
      <c r="J423" s="57" t="s">
        <v>573</v>
      </c>
      <c r="K423" s="14">
        <v>95.54</v>
      </c>
      <c r="L423" s="116" t="s">
        <v>579</v>
      </c>
    </row>
    <row r="424" spans="1:12" ht="12.75">
      <c r="A424" s="25"/>
      <c r="B424" s="26"/>
      <c r="C424" s="24"/>
      <c r="D424" s="54" t="s">
        <v>193</v>
      </c>
      <c r="E424" s="55" t="s">
        <v>209</v>
      </c>
      <c r="F424" s="87"/>
      <c r="G424" s="73"/>
      <c r="H424" s="14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193</v>
      </c>
      <c r="E425" s="55" t="s">
        <v>197</v>
      </c>
      <c r="F425" s="87"/>
      <c r="G425" s="73"/>
      <c r="H425" s="14"/>
      <c r="I425" s="73"/>
      <c r="J425" s="14"/>
      <c r="K425" s="14"/>
      <c r="L425" s="87"/>
    </row>
    <row r="426" spans="1:12" ht="12.75">
      <c r="A426" s="25"/>
      <c r="B426" s="26"/>
      <c r="C426" s="27"/>
      <c r="D426" s="54" t="s">
        <v>194</v>
      </c>
      <c r="E426" s="55" t="s">
        <v>213</v>
      </c>
      <c r="F426" s="87"/>
      <c r="G426" s="73"/>
      <c r="H426" s="120"/>
      <c r="I426" s="73"/>
      <c r="J426" s="57"/>
      <c r="K426" s="14"/>
      <c r="L426" s="87"/>
    </row>
    <row r="427" spans="1:12" ht="24">
      <c r="A427" s="25"/>
      <c r="B427" s="26"/>
      <c r="C427" s="24"/>
      <c r="D427" s="54" t="s">
        <v>194</v>
      </c>
      <c r="E427" s="108" t="s">
        <v>215</v>
      </c>
      <c r="F427" s="87"/>
      <c r="G427" s="73"/>
      <c r="H427" s="14"/>
      <c r="I427" s="73"/>
      <c r="J427" s="14"/>
      <c r="K427" s="14"/>
      <c r="L427" s="87"/>
    </row>
    <row r="428" spans="1:12" ht="12.75">
      <c r="A428" s="25"/>
      <c r="B428" s="26"/>
      <c r="C428" s="24"/>
      <c r="D428" s="54" t="s">
        <v>194</v>
      </c>
      <c r="E428" s="55" t="s">
        <v>216</v>
      </c>
      <c r="F428" s="87"/>
      <c r="G428" s="73"/>
      <c r="H428" s="14"/>
      <c r="I428" s="73"/>
      <c r="J428" s="14"/>
      <c r="K428" s="14"/>
      <c r="L428" s="87"/>
    </row>
    <row r="429" spans="1:12" ht="24">
      <c r="A429" s="25">
        <f>A421+1</f>
        <v>53</v>
      </c>
      <c r="B429" s="26" t="s">
        <v>107</v>
      </c>
      <c r="C429" s="24" t="s">
        <v>108</v>
      </c>
      <c r="D429" s="43"/>
      <c r="E429" s="43"/>
      <c r="F429" s="88"/>
      <c r="G429" s="72"/>
      <c r="H429" s="43"/>
      <c r="I429" s="72"/>
      <c r="J429" s="43"/>
      <c r="K429" s="43">
        <f>SUM(K430:K436)</f>
        <v>0</v>
      </c>
      <c r="L429" s="88"/>
    </row>
    <row r="430" spans="1:12" ht="12.75">
      <c r="A430" s="25"/>
      <c r="B430" s="26"/>
      <c r="C430" s="24"/>
      <c r="D430" s="54" t="s">
        <v>193</v>
      </c>
      <c r="E430" s="55" t="s">
        <v>195</v>
      </c>
      <c r="F430" s="87"/>
      <c r="G430" s="73"/>
      <c r="H430" s="14"/>
      <c r="I430" s="73"/>
      <c r="J430" s="14"/>
      <c r="K430" s="14"/>
      <c r="L430" s="87"/>
    </row>
    <row r="431" spans="1:12" ht="12.75">
      <c r="A431" s="25"/>
      <c r="B431" s="26"/>
      <c r="C431" s="24"/>
      <c r="D431" s="54" t="s">
        <v>193</v>
      </c>
      <c r="E431" s="55" t="s">
        <v>196</v>
      </c>
      <c r="F431" s="87"/>
      <c r="G431" s="73"/>
      <c r="H431" s="14"/>
      <c r="I431" s="73"/>
      <c r="J431" s="14"/>
      <c r="K431" s="14"/>
      <c r="L431" s="87"/>
    </row>
    <row r="432" spans="1:12" ht="12.75">
      <c r="A432" s="25"/>
      <c r="B432" s="26"/>
      <c r="C432" s="24"/>
      <c r="D432" s="54" t="s">
        <v>193</v>
      </c>
      <c r="E432" s="55" t="s">
        <v>209</v>
      </c>
      <c r="F432" s="87"/>
      <c r="G432" s="73"/>
      <c r="H432" s="14"/>
      <c r="I432" s="73"/>
      <c r="J432" s="14"/>
      <c r="K432" s="14"/>
      <c r="L432" s="87"/>
    </row>
    <row r="433" spans="1:12" ht="12.75">
      <c r="A433" s="25"/>
      <c r="B433" s="26"/>
      <c r="C433" s="24"/>
      <c r="D433" s="54" t="s">
        <v>193</v>
      </c>
      <c r="E433" s="55" t="s">
        <v>197</v>
      </c>
      <c r="F433" s="87"/>
      <c r="G433" s="73"/>
      <c r="H433" s="14"/>
      <c r="I433" s="73"/>
      <c r="J433" s="14"/>
      <c r="K433" s="14"/>
      <c r="L433" s="87"/>
    </row>
    <row r="434" spans="1:12" ht="12.75">
      <c r="A434" s="25"/>
      <c r="B434" s="26"/>
      <c r="C434" s="27"/>
      <c r="D434" s="54" t="s">
        <v>194</v>
      </c>
      <c r="E434" s="55" t="s">
        <v>213</v>
      </c>
      <c r="F434" s="87"/>
      <c r="G434" s="73"/>
      <c r="H434" s="14"/>
      <c r="I434" s="73"/>
      <c r="J434" s="14"/>
      <c r="K434" s="14"/>
      <c r="L434" s="87"/>
    </row>
    <row r="435" spans="1:12" ht="24">
      <c r="A435" s="25"/>
      <c r="B435" s="26"/>
      <c r="C435" s="24"/>
      <c r="D435" s="54" t="s">
        <v>194</v>
      </c>
      <c r="E435" s="108" t="s">
        <v>215</v>
      </c>
      <c r="F435" s="87"/>
      <c r="G435" s="73"/>
      <c r="H435" s="14"/>
      <c r="I435" s="73"/>
      <c r="J435" s="14"/>
      <c r="K435" s="14"/>
      <c r="L435" s="87"/>
    </row>
    <row r="436" spans="1:12" ht="12.75">
      <c r="A436" s="25"/>
      <c r="B436" s="26"/>
      <c r="C436" s="24"/>
      <c r="D436" s="54" t="s">
        <v>194</v>
      </c>
      <c r="E436" s="55" t="s">
        <v>216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>
        <v>54</v>
      </c>
      <c r="B437" s="26" t="s">
        <v>220</v>
      </c>
      <c r="C437" s="24" t="s">
        <v>217</v>
      </c>
      <c r="D437" s="43"/>
      <c r="E437" s="43"/>
      <c r="F437" s="88"/>
      <c r="G437" s="72"/>
      <c r="H437" s="43"/>
      <c r="I437" s="72"/>
      <c r="J437" s="43"/>
      <c r="K437" s="43">
        <f>SUM(K438:K444)</f>
        <v>885.79</v>
      </c>
      <c r="L437" s="88"/>
    </row>
    <row r="438" spans="1:12" ht="12.75">
      <c r="A438" s="25"/>
      <c r="B438" s="26"/>
      <c r="C438" s="24"/>
      <c r="D438" s="54" t="s">
        <v>193</v>
      </c>
      <c r="E438" s="55" t="s">
        <v>195</v>
      </c>
      <c r="F438" s="87"/>
      <c r="G438" s="73"/>
      <c r="H438" s="14"/>
      <c r="I438" s="73"/>
      <c r="J438" s="14"/>
      <c r="K438" s="14"/>
      <c r="L438" s="87"/>
    </row>
    <row r="439" spans="1:12" ht="12.75">
      <c r="A439" s="25"/>
      <c r="B439" s="26"/>
      <c r="C439" s="24"/>
      <c r="D439" s="54" t="s">
        <v>193</v>
      </c>
      <c r="E439" s="55" t="s">
        <v>196</v>
      </c>
      <c r="F439" s="87" t="s">
        <v>588</v>
      </c>
      <c r="G439" s="73">
        <v>43971</v>
      </c>
      <c r="H439" s="115" t="s">
        <v>236</v>
      </c>
      <c r="I439" s="73">
        <v>43973</v>
      </c>
      <c r="J439" s="87" t="s">
        <v>568</v>
      </c>
      <c r="K439" s="14">
        <v>885.79</v>
      </c>
      <c r="L439" s="87" t="s">
        <v>237</v>
      </c>
    </row>
    <row r="440" spans="1:12" ht="12.75">
      <c r="A440" s="25"/>
      <c r="B440" s="26"/>
      <c r="C440" s="24"/>
      <c r="D440" s="54" t="s">
        <v>193</v>
      </c>
      <c r="E440" s="55" t="s">
        <v>209</v>
      </c>
      <c r="F440" s="87"/>
      <c r="G440" s="73"/>
      <c r="H440" s="14"/>
      <c r="I440" s="73"/>
      <c r="J440" s="57"/>
      <c r="K440" s="14"/>
      <c r="L440" s="87"/>
    </row>
    <row r="441" spans="1:12" ht="12.75">
      <c r="A441" s="25"/>
      <c r="B441" s="26"/>
      <c r="C441" s="24"/>
      <c r="D441" s="54" t="s">
        <v>193</v>
      </c>
      <c r="E441" s="55" t="s">
        <v>197</v>
      </c>
      <c r="F441" s="87"/>
      <c r="G441" s="73"/>
      <c r="H441" s="14"/>
      <c r="I441" s="73"/>
      <c r="J441" s="14"/>
      <c r="K441" s="14"/>
      <c r="L441" s="87"/>
    </row>
    <row r="442" spans="1:12" ht="12.75">
      <c r="A442" s="25"/>
      <c r="B442" s="26"/>
      <c r="C442" s="27"/>
      <c r="D442" s="54" t="s">
        <v>194</v>
      </c>
      <c r="E442" s="55" t="s">
        <v>213</v>
      </c>
      <c r="F442" s="87"/>
      <c r="G442" s="73"/>
      <c r="H442" s="14"/>
      <c r="I442" s="73"/>
      <c r="J442" s="14"/>
      <c r="K442" s="14"/>
      <c r="L442" s="87"/>
    </row>
    <row r="443" spans="1:12" ht="24">
      <c r="A443" s="25"/>
      <c r="B443" s="26"/>
      <c r="C443" s="24"/>
      <c r="D443" s="54" t="s">
        <v>194</v>
      </c>
      <c r="E443" s="108" t="s">
        <v>215</v>
      </c>
      <c r="F443" s="87"/>
      <c r="G443" s="73"/>
      <c r="H443" s="14"/>
      <c r="I443" s="73"/>
      <c r="J443" s="57"/>
      <c r="K443" s="14"/>
      <c r="L443" s="87"/>
    </row>
    <row r="444" spans="1:12" ht="12.75">
      <c r="A444" s="25"/>
      <c r="B444" s="26"/>
      <c r="C444" s="24"/>
      <c r="D444" s="54" t="s">
        <v>194</v>
      </c>
      <c r="E444" s="55" t="s">
        <v>216</v>
      </c>
      <c r="F444" s="87"/>
      <c r="G444" s="73"/>
      <c r="H444" s="14"/>
      <c r="I444" s="73"/>
      <c r="J444" s="14"/>
      <c r="K444" s="14"/>
      <c r="L444" s="87"/>
    </row>
    <row r="445" spans="1:12" ht="12.75">
      <c r="A445" s="25">
        <v>55</v>
      </c>
      <c r="B445" s="26" t="s">
        <v>109</v>
      </c>
      <c r="C445" s="24" t="s">
        <v>110</v>
      </c>
      <c r="D445" s="43"/>
      <c r="E445" s="43"/>
      <c r="F445" s="88"/>
      <c r="G445" s="72"/>
      <c r="H445" s="43"/>
      <c r="I445" s="72"/>
      <c r="J445" s="43"/>
      <c r="K445" s="43">
        <f>SUM(K446:K452)</f>
        <v>0</v>
      </c>
      <c r="L445" s="88"/>
    </row>
    <row r="446" spans="1:12" ht="12.75">
      <c r="A446" s="25"/>
      <c r="B446" s="26"/>
      <c r="C446" s="24"/>
      <c r="D446" s="54" t="s">
        <v>193</v>
      </c>
      <c r="E446" s="55" t="s">
        <v>195</v>
      </c>
      <c r="F446" s="87"/>
      <c r="G446" s="73"/>
      <c r="H446" s="14"/>
      <c r="I446" s="73"/>
      <c r="J446" s="57"/>
      <c r="K446" s="14"/>
      <c r="L446" s="87"/>
    </row>
    <row r="447" spans="1:12" ht="12.75">
      <c r="A447" s="25"/>
      <c r="B447" s="26"/>
      <c r="C447" s="24"/>
      <c r="D447" s="54" t="s">
        <v>193</v>
      </c>
      <c r="E447" s="55" t="s">
        <v>196</v>
      </c>
      <c r="F447" s="87"/>
      <c r="G447" s="73"/>
      <c r="H447" s="14"/>
      <c r="I447" s="57"/>
      <c r="J447" s="57"/>
      <c r="K447" s="14"/>
      <c r="L447" s="87"/>
    </row>
    <row r="448" spans="1:12" ht="12.75">
      <c r="A448" s="25"/>
      <c r="B448" s="26"/>
      <c r="C448" s="24"/>
      <c r="D448" s="54" t="s">
        <v>193</v>
      </c>
      <c r="E448" s="55" t="s">
        <v>209</v>
      </c>
      <c r="F448" s="87"/>
      <c r="G448" s="73"/>
      <c r="H448" s="14"/>
      <c r="I448" s="57"/>
      <c r="J448" s="57"/>
      <c r="K448" s="14"/>
      <c r="L448" s="87"/>
    </row>
    <row r="449" spans="1:12" ht="12.75">
      <c r="A449" s="25"/>
      <c r="B449" s="26"/>
      <c r="C449" s="24"/>
      <c r="D449" s="54" t="s">
        <v>193</v>
      </c>
      <c r="E449" s="55" t="s">
        <v>197</v>
      </c>
      <c r="F449" s="87"/>
      <c r="G449" s="73"/>
      <c r="H449" s="14"/>
      <c r="I449" s="73"/>
      <c r="J449" s="14"/>
      <c r="K449" s="14"/>
      <c r="L449" s="87"/>
    </row>
    <row r="450" spans="1:12" ht="12.75">
      <c r="A450" s="25"/>
      <c r="B450" s="26"/>
      <c r="C450" s="27"/>
      <c r="D450" s="54" t="s">
        <v>194</v>
      </c>
      <c r="E450" s="55" t="s">
        <v>213</v>
      </c>
      <c r="F450" s="87"/>
      <c r="G450" s="73"/>
      <c r="H450" s="120"/>
      <c r="I450" s="73"/>
      <c r="J450" s="57"/>
      <c r="K450" s="14"/>
      <c r="L450" s="87"/>
    </row>
    <row r="451" spans="1:12" ht="24">
      <c r="A451" s="25"/>
      <c r="B451" s="26"/>
      <c r="C451" s="24"/>
      <c r="D451" s="54" t="s">
        <v>194</v>
      </c>
      <c r="E451" s="108" t="s">
        <v>215</v>
      </c>
      <c r="F451" s="87"/>
      <c r="G451" s="73"/>
      <c r="H451" s="14"/>
      <c r="I451" s="73"/>
      <c r="J451" s="14"/>
      <c r="K451" s="14"/>
      <c r="L451" s="87"/>
    </row>
    <row r="452" spans="1:12" ht="12.75">
      <c r="A452" s="25"/>
      <c r="B452" s="26"/>
      <c r="C452" s="24"/>
      <c r="D452" s="54" t="s">
        <v>194</v>
      </c>
      <c r="E452" s="55" t="s">
        <v>216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>
        <v>56</v>
      </c>
      <c r="B453" s="26" t="s">
        <v>111</v>
      </c>
      <c r="C453" s="24" t="s">
        <v>112</v>
      </c>
      <c r="D453" s="43"/>
      <c r="E453" s="43"/>
      <c r="F453" s="88"/>
      <c r="G453" s="72"/>
      <c r="H453" s="43"/>
      <c r="I453" s="72"/>
      <c r="J453" s="43"/>
      <c r="K453" s="43">
        <f>SUM(K454:K460)</f>
        <v>0</v>
      </c>
      <c r="L453" s="88"/>
    </row>
    <row r="454" spans="1:12" ht="12.75">
      <c r="A454" s="25"/>
      <c r="B454" s="26"/>
      <c r="C454" s="24"/>
      <c r="D454" s="54" t="s">
        <v>193</v>
      </c>
      <c r="E454" s="55" t="s">
        <v>195</v>
      </c>
      <c r="F454" s="87"/>
      <c r="G454" s="73"/>
      <c r="H454" s="14"/>
      <c r="I454" s="73"/>
      <c r="J454" s="14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196</v>
      </c>
      <c r="F455" s="87"/>
      <c r="G455" s="73"/>
      <c r="H455" s="14"/>
      <c r="I455" s="73"/>
      <c r="J455" s="57"/>
      <c r="K455" s="14"/>
      <c r="L455" s="87"/>
    </row>
    <row r="456" spans="1:12" ht="12.75">
      <c r="A456" s="25"/>
      <c r="B456" s="26"/>
      <c r="C456" s="24"/>
      <c r="D456" s="54" t="s">
        <v>193</v>
      </c>
      <c r="E456" s="55" t="s">
        <v>209</v>
      </c>
      <c r="F456" s="87"/>
      <c r="G456" s="73"/>
      <c r="H456" s="14"/>
      <c r="I456" s="73"/>
      <c r="J456" s="57"/>
      <c r="K456" s="14"/>
      <c r="L456" s="87"/>
    </row>
    <row r="457" spans="1:12" ht="12.75">
      <c r="A457" s="25"/>
      <c r="B457" s="26"/>
      <c r="C457" s="24"/>
      <c r="D457" s="54" t="s">
        <v>193</v>
      </c>
      <c r="E457" s="55" t="s">
        <v>197</v>
      </c>
      <c r="F457" s="87"/>
      <c r="G457" s="73"/>
      <c r="H457" s="14"/>
      <c r="I457" s="73"/>
      <c r="J457" s="14"/>
      <c r="K457" s="14"/>
      <c r="L457" s="87"/>
    </row>
    <row r="458" spans="1:12" ht="12.75">
      <c r="A458" s="25"/>
      <c r="B458" s="26"/>
      <c r="C458" s="27"/>
      <c r="D458" s="54" t="s">
        <v>194</v>
      </c>
      <c r="E458" s="55" t="s">
        <v>213</v>
      </c>
      <c r="F458" s="87"/>
      <c r="G458" s="73"/>
      <c r="H458" s="14"/>
      <c r="I458" s="73"/>
      <c r="J458" s="14"/>
      <c r="K458" s="14"/>
      <c r="L458" s="87"/>
    </row>
    <row r="459" spans="1:12" ht="24">
      <c r="A459" s="25"/>
      <c r="B459" s="26"/>
      <c r="C459" s="24"/>
      <c r="D459" s="54" t="s">
        <v>194</v>
      </c>
      <c r="E459" s="108" t="s">
        <v>215</v>
      </c>
      <c r="F459" s="87"/>
      <c r="G459" s="73"/>
      <c r="H459" s="14"/>
      <c r="I459" s="73"/>
      <c r="J459" s="14"/>
      <c r="K459" s="14"/>
      <c r="L459" s="87"/>
    </row>
    <row r="460" spans="1:12" ht="12.75">
      <c r="A460" s="25"/>
      <c r="B460" s="26"/>
      <c r="C460" s="24"/>
      <c r="D460" s="54" t="s">
        <v>194</v>
      </c>
      <c r="E460" s="55" t="s">
        <v>216</v>
      </c>
      <c r="F460" s="87"/>
      <c r="G460" s="73"/>
      <c r="H460" s="14"/>
      <c r="I460" s="73"/>
      <c r="J460" s="14"/>
      <c r="K460" s="14"/>
      <c r="L460" s="87"/>
    </row>
    <row r="461" spans="1:12" ht="12.75">
      <c r="A461" s="25">
        <f>A453+1</f>
        <v>57</v>
      </c>
      <c r="B461" s="26" t="s">
        <v>113</v>
      </c>
      <c r="C461" s="24" t="s">
        <v>114</v>
      </c>
      <c r="D461" s="43"/>
      <c r="E461" s="43"/>
      <c r="F461" s="88"/>
      <c r="G461" s="72"/>
      <c r="H461" s="43"/>
      <c r="I461" s="72"/>
      <c r="J461" s="43"/>
      <c r="K461" s="43">
        <f>SUM(K462:K468)</f>
        <v>686.17</v>
      </c>
      <c r="L461" s="88"/>
    </row>
    <row r="462" spans="1:12" ht="12.75">
      <c r="A462" s="25"/>
      <c r="B462" s="26"/>
      <c r="C462" s="24"/>
      <c r="D462" s="54" t="s">
        <v>193</v>
      </c>
      <c r="E462" s="55" t="s">
        <v>195</v>
      </c>
      <c r="F462" s="87"/>
      <c r="G462" s="73"/>
      <c r="H462" s="57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196</v>
      </c>
      <c r="F463" s="87" t="s">
        <v>589</v>
      </c>
      <c r="G463" s="73">
        <v>43969</v>
      </c>
      <c r="H463" s="14" t="s">
        <v>564</v>
      </c>
      <c r="I463" s="73">
        <v>43970</v>
      </c>
      <c r="J463" s="57" t="s">
        <v>573</v>
      </c>
      <c r="K463" s="14">
        <v>686.17</v>
      </c>
      <c r="L463" s="87" t="s">
        <v>590</v>
      </c>
    </row>
    <row r="464" spans="1:12" ht="12.75">
      <c r="A464" s="25"/>
      <c r="B464" s="26"/>
      <c r="C464" s="24"/>
      <c r="D464" s="54" t="s">
        <v>193</v>
      </c>
      <c r="E464" s="55" t="s">
        <v>209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193</v>
      </c>
      <c r="E465" s="55" t="s">
        <v>197</v>
      </c>
      <c r="F465" s="87"/>
      <c r="G465" s="73"/>
      <c r="H465" s="14"/>
      <c r="I465" s="73"/>
      <c r="J465" s="14"/>
      <c r="K465" s="14"/>
      <c r="L465" s="87"/>
    </row>
    <row r="466" spans="1:12" ht="12.75">
      <c r="A466" s="25"/>
      <c r="B466" s="26"/>
      <c r="C466" s="27"/>
      <c r="D466" s="54" t="s">
        <v>194</v>
      </c>
      <c r="E466" s="55" t="s">
        <v>213</v>
      </c>
      <c r="F466" s="87"/>
      <c r="G466" s="73"/>
      <c r="H466" s="14"/>
      <c r="I466" s="73"/>
      <c r="J466" s="57"/>
      <c r="K466" s="14"/>
      <c r="L466" s="87"/>
    </row>
    <row r="467" spans="1:12" ht="24">
      <c r="A467" s="25"/>
      <c r="B467" s="26"/>
      <c r="C467" s="24"/>
      <c r="D467" s="54" t="s">
        <v>194</v>
      </c>
      <c r="E467" s="108" t="s">
        <v>215</v>
      </c>
      <c r="F467" s="87"/>
      <c r="G467" s="73"/>
      <c r="H467" s="14"/>
      <c r="I467" s="73"/>
      <c r="J467" s="14"/>
      <c r="K467" s="14"/>
      <c r="L467" s="87"/>
    </row>
    <row r="468" spans="1:12" ht="12.75">
      <c r="A468" s="25"/>
      <c r="B468" s="26"/>
      <c r="C468" s="24"/>
      <c r="D468" s="54" t="s">
        <v>194</v>
      </c>
      <c r="E468" s="55" t="s">
        <v>216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>
        <f>A461+1</f>
        <v>58</v>
      </c>
      <c r="B469" s="26" t="s">
        <v>115</v>
      </c>
      <c r="C469" s="24" t="s">
        <v>116</v>
      </c>
      <c r="D469" s="43"/>
      <c r="E469" s="43"/>
      <c r="F469" s="88"/>
      <c r="G469" s="72"/>
      <c r="H469" s="43"/>
      <c r="I469" s="72"/>
      <c r="J469" s="43"/>
      <c r="K469" s="43">
        <f>SUM(K470:K476)</f>
        <v>32.17</v>
      </c>
      <c r="L469" s="88"/>
    </row>
    <row r="470" spans="1:12" ht="12.75">
      <c r="A470" s="25"/>
      <c r="B470" s="26"/>
      <c r="C470" s="24"/>
      <c r="D470" s="54" t="s">
        <v>193</v>
      </c>
      <c r="E470" s="55" t="s">
        <v>195</v>
      </c>
      <c r="F470" s="87"/>
      <c r="G470" s="73"/>
      <c r="H470" s="14"/>
      <c r="I470" s="73"/>
      <c r="J470" s="14"/>
      <c r="K470" s="14"/>
      <c r="L470" s="87"/>
    </row>
    <row r="471" spans="1:12" ht="12.75">
      <c r="A471" s="25"/>
      <c r="B471" s="26"/>
      <c r="C471" s="24"/>
      <c r="D471" s="54" t="s">
        <v>193</v>
      </c>
      <c r="E471" s="55" t="s">
        <v>196</v>
      </c>
      <c r="F471" s="116" t="s">
        <v>485</v>
      </c>
      <c r="G471" s="114">
        <v>43928</v>
      </c>
      <c r="H471" s="120" t="s">
        <v>353</v>
      </c>
      <c r="I471" s="114">
        <v>43965</v>
      </c>
      <c r="J471" s="118" t="s">
        <v>502</v>
      </c>
      <c r="K471" s="14">
        <v>32.17</v>
      </c>
      <c r="L471" s="116" t="s">
        <v>645</v>
      </c>
    </row>
    <row r="472" spans="1:12" ht="12.75">
      <c r="A472" s="25"/>
      <c r="B472" s="26"/>
      <c r="C472" s="24"/>
      <c r="D472" s="54" t="s">
        <v>193</v>
      </c>
      <c r="E472" s="55" t="s">
        <v>209</v>
      </c>
      <c r="F472" s="87"/>
      <c r="G472" s="73"/>
      <c r="H472" s="14"/>
      <c r="I472" s="73"/>
      <c r="J472" s="57"/>
      <c r="K472" s="14"/>
      <c r="L472" s="87"/>
    </row>
    <row r="473" spans="1:12" ht="12.75">
      <c r="A473" s="25"/>
      <c r="B473" s="26"/>
      <c r="C473" s="24"/>
      <c r="D473" s="54" t="s">
        <v>193</v>
      </c>
      <c r="E473" s="55" t="s">
        <v>197</v>
      </c>
      <c r="F473" s="87"/>
      <c r="G473" s="73"/>
      <c r="H473" s="14"/>
      <c r="I473" s="73"/>
      <c r="J473" s="14"/>
      <c r="K473" s="14"/>
      <c r="L473" s="87"/>
    </row>
    <row r="474" spans="1:12" ht="12.75">
      <c r="A474" s="25"/>
      <c r="B474" s="26"/>
      <c r="C474" s="27"/>
      <c r="D474" s="54" t="s">
        <v>194</v>
      </c>
      <c r="E474" s="55" t="s">
        <v>213</v>
      </c>
      <c r="F474" s="87"/>
      <c r="G474" s="73"/>
      <c r="H474" s="14"/>
      <c r="I474" s="73"/>
      <c r="J474" s="14"/>
      <c r="K474" s="14"/>
      <c r="L474" s="87"/>
    </row>
    <row r="475" spans="1:12" ht="24">
      <c r="A475" s="25"/>
      <c r="B475" s="26"/>
      <c r="C475" s="24"/>
      <c r="D475" s="54" t="s">
        <v>194</v>
      </c>
      <c r="E475" s="108" t="s">
        <v>215</v>
      </c>
      <c r="F475" s="87"/>
      <c r="G475" s="73"/>
      <c r="H475" s="14"/>
      <c r="I475" s="73"/>
      <c r="J475" s="14"/>
      <c r="K475" s="14"/>
      <c r="L475" s="87"/>
    </row>
    <row r="476" spans="1:12" ht="12.75">
      <c r="A476" s="25"/>
      <c r="B476" s="26"/>
      <c r="C476" s="24"/>
      <c r="D476" s="54" t="s">
        <v>194</v>
      </c>
      <c r="E476" s="55" t="s">
        <v>216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>
        <f>A469+1</f>
        <v>59</v>
      </c>
      <c r="B477" s="26" t="s">
        <v>117</v>
      </c>
      <c r="C477" s="24" t="s">
        <v>118</v>
      </c>
      <c r="D477" s="43"/>
      <c r="E477" s="43"/>
      <c r="F477" s="88"/>
      <c r="G477" s="72"/>
      <c r="H477" s="43"/>
      <c r="I477" s="72"/>
      <c r="J477" s="43"/>
      <c r="K477" s="43">
        <f>SUM(K478:K484)</f>
        <v>0</v>
      </c>
      <c r="L477" s="88"/>
    </row>
    <row r="478" spans="1:12" ht="12.75">
      <c r="A478" s="25"/>
      <c r="B478" s="26"/>
      <c r="C478" s="24"/>
      <c r="D478" s="54" t="s">
        <v>193</v>
      </c>
      <c r="E478" s="55" t="s">
        <v>195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196</v>
      </c>
      <c r="F479" s="87"/>
      <c r="G479" s="73"/>
      <c r="H479" s="14"/>
      <c r="I479" s="73"/>
      <c r="J479" s="14"/>
      <c r="K479" s="14"/>
      <c r="L479" s="87"/>
    </row>
    <row r="480" spans="1:12" ht="12.75">
      <c r="A480" s="25"/>
      <c r="B480" s="26"/>
      <c r="C480" s="24"/>
      <c r="D480" s="54" t="s">
        <v>193</v>
      </c>
      <c r="E480" s="55" t="s">
        <v>209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193</v>
      </c>
      <c r="E481" s="55" t="s">
        <v>197</v>
      </c>
      <c r="F481" s="87"/>
      <c r="G481" s="73"/>
      <c r="H481" s="14"/>
      <c r="I481" s="73"/>
      <c r="J481" s="14"/>
      <c r="K481" s="14"/>
      <c r="L481" s="87"/>
    </row>
    <row r="482" spans="1:12" ht="12.75">
      <c r="A482" s="25"/>
      <c r="B482" s="26"/>
      <c r="C482" s="27"/>
      <c r="D482" s="54" t="s">
        <v>194</v>
      </c>
      <c r="E482" s="55" t="s">
        <v>213</v>
      </c>
      <c r="F482" s="87"/>
      <c r="G482" s="73"/>
      <c r="H482" s="14"/>
      <c r="I482" s="73"/>
      <c r="J482" s="14"/>
      <c r="K482" s="14"/>
      <c r="L482" s="87"/>
    </row>
    <row r="483" spans="1:12" ht="24">
      <c r="A483" s="25"/>
      <c r="B483" s="26"/>
      <c r="C483" s="24"/>
      <c r="D483" s="54" t="s">
        <v>194</v>
      </c>
      <c r="E483" s="108" t="s">
        <v>215</v>
      </c>
      <c r="F483" s="87"/>
      <c r="G483" s="73"/>
      <c r="H483" s="14"/>
      <c r="I483" s="73"/>
      <c r="J483" s="14"/>
      <c r="K483" s="14"/>
      <c r="L483" s="87"/>
    </row>
    <row r="484" spans="1:12" ht="12.75">
      <c r="A484" s="25"/>
      <c r="B484" s="26"/>
      <c r="C484" s="24"/>
      <c r="D484" s="54" t="s">
        <v>194</v>
      </c>
      <c r="E484" s="55" t="s">
        <v>216</v>
      </c>
      <c r="F484" s="87"/>
      <c r="G484" s="73"/>
      <c r="H484" s="14"/>
      <c r="I484" s="73"/>
      <c r="J484" s="14"/>
      <c r="K484" s="14"/>
      <c r="L484" s="87"/>
    </row>
    <row r="485" spans="1:12" ht="12.75">
      <c r="A485" s="25">
        <f>A477+1</f>
        <v>60</v>
      </c>
      <c r="B485" s="26" t="s">
        <v>119</v>
      </c>
      <c r="C485" s="24" t="s">
        <v>120</v>
      </c>
      <c r="D485" s="43"/>
      <c r="E485" s="43"/>
      <c r="F485" s="88"/>
      <c r="G485" s="72"/>
      <c r="H485" s="43"/>
      <c r="I485" s="72"/>
      <c r="J485" s="43"/>
      <c r="K485" s="43">
        <f>SUM(K486:K492)</f>
        <v>140.2</v>
      </c>
      <c r="L485" s="88"/>
    </row>
    <row r="486" spans="1:12" ht="12.75">
      <c r="A486" s="25"/>
      <c r="B486" s="26"/>
      <c r="C486" s="24"/>
      <c r="D486" s="54" t="s">
        <v>193</v>
      </c>
      <c r="E486" s="55" t="s">
        <v>195</v>
      </c>
      <c r="F486" s="87"/>
      <c r="G486" s="73"/>
      <c r="H486" s="57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196</v>
      </c>
      <c r="F487" s="87" t="s">
        <v>485</v>
      </c>
      <c r="G487" s="73">
        <v>43928</v>
      </c>
      <c r="H487" s="14" t="s">
        <v>353</v>
      </c>
      <c r="I487" s="73">
        <v>43965</v>
      </c>
      <c r="J487" s="57" t="s">
        <v>502</v>
      </c>
      <c r="K487" s="14">
        <v>140.2</v>
      </c>
      <c r="L487" s="87" t="s">
        <v>646</v>
      </c>
    </row>
    <row r="488" spans="1:12" ht="12.75">
      <c r="A488" s="25"/>
      <c r="B488" s="26"/>
      <c r="C488" s="24"/>
      <c r="D488" s="54" t="s">
        <v>193</v>
      </c>
      <c r="E488" s="55" t="s">
        <v>209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193</v>
      </c>
      <c r="E489" s="55" t="s">
        <v>197</v>
      </c>
      <c r="F489" s="87"/>
      <c r="G489" s="73"/>
      <c r="H489" s="14"/>
      <c r="I489" s="73"/>
      <c r="J489" s="14"/>
      <c r="K489" s="14"/>
      <c r="L489" s="87"/>
    </row>
    <row r="490" spans="1:12" ht="12.75">
      <c r="A490" s="25"/>
      <c r="B490" s="26"/>
      <c r="C490" s="27"/>
      <c r="D490" s="54" t="s">
        <v>194</v>
      </c>
      <c r="E490" s="55" t="s">
        <v>213</v>
      </c>
      <c r="F490" s="87"/>
      <c r="G490" s="73"/>
      <c r="H490" s="14"/>
      <c r="I490" s="73"/>
      <c r="J490" s="57"/>
      <c r="K490" s="14"/>
      <c r="L490" s="87"/>
    </row>
    <row r="491" spans="1:12" ht="24">
      <c r="A491" s="25"/>
      <c r="B491" s="26"/>
      <c r="C491" s="24"/>
      <c r="D491" s="54" t="s">
        <v>194</v>
      </c>
      <c r="E491" s="108" t="s">
        <v>215</v>
      </c>
      <c r="F491" s="87"/>
      <c r="G491" s="73"/>
      <c r="H491" s="14"/>
      <c r="I491" s="73"/>
      <c r="J491" s="14"/>
      <c r="K491" s="14"/>
      <c r="L491" s="87"/>
    </row>
    <row r="492" spans="1:12" ht="12.75">
      <c r="A492" s="25"/>
      <c r="B492" s="26"/>
      <c r="C492" s="24"/>
      <c r="D492" s="54" t="s">
        <v>194</v>
      </c>
      <c r="E492" s="55" t="s">
        <v>216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>
        <f>A485+1</f>
        <v>61</v>
      </c>
      <c r="B493" s="26" t="s">
        <v>121</v>
      </c>
      <c r="C493" s="24" t="s">
        <v>122</v>
      </c>
      <c r="D493" s="43"/>
      <c r="E493" s="43"/>
      <c r="F493" s="88"/>
      <c r="G493" s="72"/>
      <c r="H493" s="43"/>
      <c r="I493" s="72"/>
      <c r="J493" s="43"/>
      <c r="K493" s="43">
        <f>SUM(K494:K500)</f>
        <v>56.78</v>
      </c>
      <c r="L493" s="88"/>
    </row>
    <row r="494" spans="1:12" ht="12.75">
      <c r="A494" s="25"/>
      <c r="B494" s="26"/>
      <c r="C494" s="24"/>
      <c r="D494" s="54" t="s">
        <v>193</v>
      </c>
      <c r="E494" s="55" t="s">
        <v>195</v>
      </c>
      <c r="F494" s="87"/>
      <c r="G494" s="73"/>
      <c r="H494" s="57"/>
      <c r="I494" s="73"/>
      <c r="J494" s="57"/>
      <c r="K494" s="14"/>
      <c r="L494" s="87"/>
    </row>
    <row r="495" spans="1:12" ht="24">
      <c r="A495" s="25"/>
      <c r="B495" s="26"/>
      <c r="C495" s="24"/>
      <c r="D495" s="54" t="s">
        <v>193</v>
      </c>
      <c r="E495" s="55" t="s">
        <v>196</v>
      </c>
      <c r="F495" s="116" t="s">
        <v>609</v>
      </c>
      <c r="G495" s="114" t="s">
        <v>610</v>
      </c>
      <c r="H495" s="120" t="s">
        <v>611</v>
      </c>
      <c r="I495" s="114" t="s">
        <v>606</v>
      </c>
      <c r="J495" s="118" t="s">
        <v>612</v>
      </c>
      <c r="K495" s="14">
        <v>56.78</v>
      </c>
      <c r="L495" s="116" t="s">
        <v>613</v>
      </c>
    </row>
    <row r="496" spans="1:12" ht="12.75">
      <c r="A496" s="25"/>
      <c r="B496" s="26"/>
      <c r="C496" s="24"/>
      <c r="D496" s="54" t="s">
        <v>193</v>
      </c>
      <c r="E496" s="55" t="s">
        <v>209</v>
      </c>
      <c r="F496" s="87"/>
      <c r="G496" s="73"/>
      <c r="H496" s="14"/>
      <c r="I496" s="73"/>
      <c r="J496" s="57"/>
      <c r="K496" s="14"/>
      <c r="L496" s="87"/>
    </row>
    <row r="497" spans="1:12" ht="12.75">
      <c r="A497" s="25"/>
      <c r="B497" s="26"/>
      <c r="C497" s="24"/>
      <c r="D497" s="54" t="s">
        <v>193</v>
      </c>
      <c r="E497" s="55" t="s">
        <v>197</v>
      </c>
      <c r="F497" s="87"/>
      <c r="G497" s="73"/>
      <c r="H497" s="14"/>
      <c r="I497" s="73"/>
      <c r="J497" s="57"/>
      <c r="K497" s="14"/>
      <c r="L497" s="87"/>
    </row>
    <row r="498" spans="1:12" ht="12.75">
      <c r="A498" s="25"/>
      <c r="B498" s="26"/>
      <c r="C498" s="27"/>
      <c r="D498" s="54" t="s">
        <v>194</v>
      </c>
      <c r="E498" s="55" t="s">
        <v>213</v>
      </c>
      <c r="F498" s="87"/>
      <c r="G498" s="73"/>
      <c r="H498" s="14"/>
      <c r="I498" s="73"/>
      <c r="J498" s="14"/>
      <c r="K498" s="14"/>
      <c r="L498" s="87"/>
    </row>
    <row r="499" spans="1:12" ht="24">
      <c r="A499" s="25"/>
      <c r="B499" s="26"/>
      <c r="C499" s="24"/>
      <c r="D499" s="54" t="s">
        <v>194</v>
      </c>
      <c r="E499" s="108" t="s">
        <v>215</v>
      </c>
      <c r="F499" s="87"/>
      <c r="G499" s="73"/>
      <c r="H499" s="14"/>
      <c r="I499" s="73"/>
      <c r="J499" s="14"/>
      <c r="K499" s="14"/>
      <c r="L499" s="87"/>
    </row>
    <row r="500" spans="1:12" ht="12.75">
      <c r="A500" s="25"/>
      <c r="B500" s="26"/>
      <c r="C500" s="24"/>
      <c r="D500" s="54" t="s">
        <v>194</v>
      </c>
      <c r="E500" s="55" t="s">
        <v>216</v>
      </c>
      <c r="F500" s="87"/>
      <c r="G500" s="73"/>
      <c r="H500" s="14"/>
      <c r="I500" s="73"/>
      <c r="J500" s="14"/>
      <c r="K500" s="14"/>
      <c r="L500" s="87"/>
    </row>
    <row r="501" spans="1:12" ht="12.75">
      <c r="A501" s="25">
        <f>A493+1</f>
        <v>62</v>
      </c>
      <c r="B501" s="26" t="s">
        <v>123</v>
      </c>
      <c r="C501" s="24" t="s">
        <v>124</v>
      </c>
      <c r="D501" s="43"/>
      <c r="E501" s="43"/>
      <c r="F501" s="88"/>
      <c r="G501" s="72"/>
      <c r="H501" s="43"/>
      <c r="I501" s="72"/>
      <c r="J501" s="43"/>
      <c r="K501" s="43">
        <f>SUM(K502:K508)</f>
        <v>744.97</v>
      </c>
      <c r="L501" s="88"/>
    </row>
    <row r="502" spans="1:12" ht="12.75">
      <c r="A502" s="25"/>
      <c r="B502" s="26"/>
      <c r="C502" s="24"/>
      <c r="D502" s="54" t="s">
        <v>193</v>
      </c>
      <c r="E502" s="55" t="s">
        <v>195</v>
      </c>
      <c r="F502" s="87"/>
      <c r="G502" s="73"/>
      <c r="H502" s="57"/>
      <c r="I502" s="73"/>
      <c r="J502" s="57"/>
      <c r="K502" s="14"/>
      <c r="L502" s="87"/>
    </row>
    <row r="503" spans="1:12" ht="12.75">
      <c r="A503" s="25"/>
      <c r="B503" s="26"/>
      <c r="C503" s="24"/>
      <c r="D503" s="54" t="s">
        <v>193</v>
      </c>
      <c r="E503" s="55" t="s">
        <v>196</v>
      </c>
      <c r="F503" s="87"/>
      <c r="G503" s="73"/>
      <c r="H503" s="14"/>
      <c r="I503" s="73"/>
      <c r="J503" s="57"/>
      <c r="K503" s="14"/>
      <c r="L503" s="87"/>
    </row>
    <row r="504" spans="1:12" ht="12.75">
      <c r="A504" s="25"/>
      <c r="B504" s="26"/>
      <c r="C504" s="24"/>
      <c r="D504" s="54" t="s">
        <v>193</v>
      </c>
      <c r="E504" s="55" t="s">
        <v>209</v>
      </c>
      <c r="F504" s="87"/>
      <c r="G504" s="73"/>
      <c r="H504" s="14"/>
      <c r="I504" s="73"/>
      <c r="J504" s="57"/>
      <c r="K504" s="14"/>
      <c r="L504" s="87"/>
    </row>
    <row r="505" spans="1:12" ht="12.75">
      <c r="A505" s="25"/>
      <c r="B505" s="26"/>
      <c r="C505" s="24"/>
      <c r="D505" s="54" t="s">
        <v>193</v>
      </c>
      <c r="E505" s="55" t="s">
        <v>197</v>
      </c>
      <c r="F505" s="87" t="s">
        <v>614</v>
      </c>
      <c r="G505" s="73">
        <v>43950</v>
      </c>
      <c r="H505" s="14" t="s">
        <v>615</v>
      </c>
      <c r="I505" s="73">
        <v>43957</v>
      </c>
      <c r="J505" s="14" t="s">
        <v>616</v>
      </c>
      <c r="K505" s="14">
        <v>744.97</v>
      </c>
      <c r="L505" s="87" t="s">
        <v>243</v>
      </c>
    </row>
    <row r="506" spans="1:12" ht="12.75">
      <c r="A506" s="25"/>
      <c r="B506" s="26"/>
      <c r="C506" s="27"/>
      <c r="D506" s="54" t="s">
        <v>194</v>
      </c>
      <c r="E506" s="55" t="s">
        <v>213</v>
      </c>
      <c r="F506" s="87"/>
      <c r="G506" s="73"/>
      <c r="H506" s="14"/>
      <c r="I506" s="73"/>
      <c r="J506" s="14"/>
      <c r="K506" s="14"/>
      <c r="L506" s="87"/>
    </row>
    <row r="507" spans="1:12" ht="24">
      <c r="A507" s="25"/>
      <c r="B507" s="26"/>
      <c r="C507" s="24"/>
      <c r="D507" s="54" t="s">
        <v>194</v>
      </c>
      <c r="E507" s="108" t="s">
        <v>215</v>
      </c>
      <c r="F507" s="87"/>
      <c r="G507" s="73"/>
      <c r="H507" s="14"/>
      <c r="I507" s="73"/>
      <c r="J507" s="14"/>
      <c r="K507" s="14"/>
      <c r="L507" s="87"/>
    </row>
    <row r="508" spans="1:12" ht="12.75">
      <c r="A508" s="25"/>
      <c r="B508" s="26"/>
      <c r="C508" s="24"/>
      <c r="D508" s="54" t="s">
        <v>194</v>
      </c>
      <c r="E508" s="55" t="s">
        <v>216</v>
      </c>
      <c r="F508" s="87"/>
      <c r="G508" s="73"/>
      <c r="H508" s="14"/>
      <c r="I508" s="73"/>
      <c r="J508" s="14"/>
      <c r="K508" s="14"/>
      <c r="L508" s="87"/>
    </row>
    <row r="509" spans="1:12" ht="12.75">
      <c r="A509" s="25">
        <f>A501+1</f>
        <v>63</v>
      </c>
      <c r="B509" s="26" t="s">
        <v>125</v>
      </c>
      <c r="C509" s="24" t="s">
        <v>126</v>
      </c>
      <c r="D509" s="43"/>
      <c r="E509" s="43"/>
      <c r="F509" s="88"/>
      <c r="G509" s="72"/>
      <c r="H509" s="43"/>
      <c r="I509" s="72"/>
      <c r="J509" s="43"/>
      <c r="K509" s="43">
        <f>SUM(K510:K516)</f>
        <v>31.98</v>
      </c>
      <c r="L509" s="88"/>
    </row>
    <row r="510" spans="1:12" ht="12.75">
      <c r="A510" s="25"/>
      <c r="B510" s="26"/>
      <c r="C510" s="24"/>
      <c r="D510" s="54" t="s">
        <v>193</v>
      </c>
      <c r="E510" s="55" t="s">
        <v>195</v>
      </c>
      <c r="F510" s="87"/>
      <c r="G510" s="73"/>
      <c r="H510" s="57"/>
      <c r="I510" s="73"/>
      <c r="J510" s="57"/>
      <c r="K510" s="14"/>
      <c r="L510" s="87"/>
    </row>
    <row r="511" spans="1:12" ht="36">
      <c r="A511" s="25"/>
      <c r="B511" s="26"/>
      <c r="C511" s="24"/>
      <c r="D511" s="54" t="s">
        <v>193</v>
      </c>
      <c r="E511" s="55" t="s">
        <v>196</v>
      </c>
      <c r="F511" s="87" t="s">
        <v>480</v>
      </c>
      <c r="G511" s="73">
        <v>43932</v>
      </c>
      <c r="H511" s="120" t="s">
        <v>617</v>
      </c>
      <c r="I511" s="73">
        <v>43965</v>
      </c>
      <c r="J511" s="57" t="s">
        <v>502</v>
      </c>
      <c r="K511" s="14">
        <v>31.98</v>
      </c>
      <c r="L511" s="87" t="s">
        <v>618</v>
      </c>
    </row>
    <row r="512" spans="1:12" ht="12.75">
      <c r="A512" s="25"/>
      <c r="B512" s="26"/>
      <c r="C512" s="24"/>
      <c r="D512" s="54" t="s">
        <v>193</v>
      </c>
      <c r="E512" s="55" t="s">
        <v>209</v>
      </c>
      <c r="F512" s="87"/>
      <c r="G512" s="73"/>
      <c r="H512" s="14"/>
      <c r="I512" s="73"/>
      <c r="J512" s="57"/>
      <c r="K512" s="14"/>
      <c r="L512" s="87"/>
    </row>
    <row r="513" spans="1:12" ht="12.75">
      <c r="A513" s="25"/>
      <c r="B513" s="26"/>
      <c r="C513" s="24"/>
      <c r="D513" s="54" t="s">
        <v>193</v>
      </c>
      <c r="E513" s="55" t="s">
        <v>197</v>
      </c>
      <c r="F513" s="87"/>
      <c r="G513" s="73"/>
      <c r="H513" s="14"/>
      <c r="I513" s="73"/>
      <c r="J513" s="14"/>
      <c r="K513" s="14"/>
      <c r="L513" s="87"/>
    </row>
    <row r="514" spans="1:12" ht="12.75">
      <c r="A514" s="25"/>
      <c r="B514" s="26"/>
      <c r="C514" s="27"/>
      <c r="D514" s="54" t="s">
        <v>194</v>
      </c>
      <c r="E514" s="55" t="s">
        <v>213</v>
      </c>
      <c r="F514" s="87"/>
      <c r="G514" s="73"/>
      <c r="H514" s="14"/>
      <c r="I514" s="73"/>
      <c r="J514" s="14"/>
      <c r="K514" s="14"/>
      <c r="L514" s="87"/>
    </row>
    <row r="515" spans="1:12" ht="24">
      <c r="A515" s="25"/>
      <c r="B515" s="26"/>
      <c r="C515" s="24"/>
      <c r="D515" s="54" t="s">
        <v>194</v>
      </c>
      <c r="E515" s="108" t="s">
        <v>215</v>
      </c>
      <c r="F515" s="87"/>
      <c r="G515" s="73"/>
      <c r="H515" s="14"/>
      <c r="I515" s="73"/>
      <c r="J515" s="14"/>
      <c r="K515" s="14"/>
      <c r="L515" s="87"/>
    </row>
    <row r="516" spans="1:12" ht="12.75">
      <c r="A516" s="25"/>
      <c r="B516" s="26"/>
      <c r="C516" s="24"/>
      <c r="D516" s="54" t="s">
        <v>194</v>
      </c>
      <c r="E516" s="55" t="s">
        <v>216</v>
      </c>
      <c r="F516" s="87"/>
      <c r="G516" s="73"/>
      <c r="H516" s="14"/>
      <c r="I516" s="73"/>
      <c r="J516" s="14"/>
      <c r="K516" s="14"/>
      <c r="L516" s="87"/>
    </row>
    <row r="517" spans="1:12" ht="12.75">
      <c r="A517" s="25">
        <f>A509+1</f>
        <v>64</v>
      </c>
      <c r="B517" s="26" t="s">
        <v>127</v>
      </c>
      <c r="C517" s="24" t="s">
        <v>128</v>
      </c>
      <c r="D517" s="43"/>
      <c r="E517" s="43"/>
      <c r="F517" s="88"/>
      <c r="G517" s="72"/>
      <c r="H517" s="43"/>
      <c r="I517" s="72"/>
      <c r="J517" s="43"/>
      <c r="K517" s="43">
        <f>SUM(K518:K524)</f>
        <v>0</v>
      </c>
      <c r="L517" s="88"/>
    </row>
    <row r="518" spans="1:12" ht="12.75">
      <c r="A518" s="25"/>
      <c r="B518" s="26"/>
      <c r="C518" s="24"/>
      <c r="D518" s="54" t="s">
        <v>193</v>
      </c>
      <c r="E518" s="55" t="s">
        <v>195</v>
      </c>
      <c r="F518" s="87"/>
      <c r="G518" s="73"/>
      <c r="H518" s="14"/>
      <c r="I518" s="73"/>
      <c r="J518" s="57"/>
      <c r="K518" s="14"/>
      <c r="L518" s="87"/>
    </row>
    <row r="519" spans="1:12" ht="12.75">
      <c r="A519" s="25"/>
      <c r="B519" s="26"/>
      <c r="C519" s="24"/>
      <c r="D519" s="54" t="s">
        <v>193</v>
      </c>
      <c r="E519" s="55" t="s">
        <v>196</v>
      </c>
      <c r="F519" s="87"/>
      <c r="G519" s="73"/>
      <c r="H519" s="14"/>
      <c r="I519" s="73"/>
      <c r="J519" s="57"/>
      <c r="K519" s="14"/>
      <c r="L519" s="87"/>
    </row>
    <row r="520" spans="1:12" ht="12.75">
      <c r="A520" s="25"/>
      <c r="B520" s="26"/>
      <c r="C520" s="24"/>
      <c r="D520" s="54" t="s">
        <v>193</v>
      </c>
      <c r="E520" s="55" t="s">
        <v>209</v>
      </c>
      <c r="F520" s="87"/>
      <c r="G520" s="73"/>
      <c r="H520" s="14"/>
      <c r="I520" s="73"/>
      <c r="J520" s="57"/>
      <c r="K520" s="14"/>
      <c r="L520" s="87"/>
    </row>
    <row r="521" spans="1:12" ht="12.75">
      <c r="A521" s="25"/>
      <c r="B521" s="26"/>
      <c r="C521" s="24"/>
      <c r="D521" s="54" t="s">
        <v>193</v>
      </c>
      <c r="E521" s="55" t="s">
        <v>197</v>
      </c>
      <c r="F521" s="87"/>
      <c r="G521" s="73"/>
      <c r="H521" s="14"/>
      <c r="I521" s="73"/>
      <c r="J521" s="14"/>
      <c r="K521" s="14"/>
      <c r="L521" s="87"/>
    </row>
    <row r="522" spans="1:12" ht="12.75">
      <c r="A522" s="25"/>
      <c r="B522" s="26"/>
      <c r="C522" s="27"/>
      <c r="D522" s="54" t="s">
        <v>194</v>
      </c>
      <c r="E522" s="55" t="s">
        <v>213</v>
      </c>
      <c r="F522" s="87"/>
      <c r="G522" s="73"/>
      <c r="H522" s="14"/>
      <c r="I522" s="73"/>
      <c r="J522" s="14"/>
      <c r="K522" s="14"/>
      <c r="L522" s="87"/>
    </row>
    <row r="523" spans="1:12" ht="24">
      <c r="A523" s="25"/>
      <c r="B523" s="26"/>
      <c r="C523" s="24"/>
      <c r="D523" s="54" t="s">
        <v>194</v>
      </c>
      <c r="E523" s="108" t="s">
        <v>215</v>
      </c>
      <c r="F523" s="87"/>
      <c r="G523" s="73"/>
      <c r="H523" s="14"/>
      <c r="I523" s="73"/>
      <c r="J523" s="14"/>
      <c r="K523" s="14"/>
      <c r="L523" s="87"/>
    </row>
    <row r="524" spans="1:12" ht="12.75">
      <c r="A524" s="25"/>
      <c r="B524" s="26"/>
      <c r="C524" s="24"/>
      <c r="D524" s="54" t="s">
        <v>194</v>
      </c>
      <c r="E524" s="55" t="s">
        <v>216</v>
      </c>
      <c r="F524" s="87"/>
      <c r="G524" s="73"/>
      <c r="H524" s="14"/>
      <c r="I524" s="73"/>
      <c r="J524" s="14"/>
      <c r="K524" s="14"/>
      <c r="L524" s="87"/>
    </row>
    <row r="525" spans="1:12" ht="12.75">
      <c r="A525" s="25">
        <f>A517+1</f>
        <v>65</v>
      </c>
      <c r="B525" s="26" t="s">
        <v>129</v>
      </c>
      <c r="C525" s="24" t="s">
        <v>130</v>
      </c>
      <c r="D525" s="43"/>
      <c r="E525" s="43"/>
      <c r="F525" s="88"/>
      <c r="G525" s="72"/>
      <c r="H525" s="43"/>
      <c r="I525" s="72"/>
      <c r="J525" s="43"/>
      <c r="K525" s="43">
        <f>SUM(K526:K532)</f>
        <v>0</v>
      </c>
      <c r="L525" s="88"/>
    </row>
    <row r="526" spans="1:12" ht="12.75">
      <c r="A526" s="25"/>
      <c r="B526" s="26"/>
      <c r="C526" s="24"/>
      <c r="D526" s="54" t="s">
        <v>193</v>
      </c>
      <c r="E526" s="55" t="s">
        <v>195</v>
      </c>
      <c r="F526" s="87"/>
      <c r="G526" s="73"/>
      <c r="H526" s="57"/>
      <c r="I526" s="73"/>
      <c r="J526" s="57"/>
      <c r="K526" s="14"/>
      <c r="L526" s="87"/>
    </row>
    <row r="527" spans="1:12" ht="12.75">
      <c r="A527" s="25"/>
      <c r="B527" s="26"/>
      <c r="C527" s="24"/>
      <c r="D527" s="54" t="s">
        <v>193</v>
      </c>
      <c r="E527" s="55" t="s">
        <v>196</v>
      </c>
      <c r="F527" s="87"/>
      <c r="G527" s="73"/>
      <c r="H527" s="14"/>
      <c r="I527" s="73"/>
      <c r="J527" s="14"/>
      <c r="K527" s="14"/>
      <c r="L527" s="87"/>
    </row>
    <row r="528" spans="1:12" ht="12.75">
      <c r="A528" s="25"/>
      <c r="B528" s="26"/>
      <c r="C528" s="24"/>
      <c r="D528" s="54" t="s">
        <v>193</v>
      </c>
      <c r="E528" s="55" t="s">
        <v>209</v>
      </c>
      <c r="F528" s="87"/>
      <c r="G528" s="73"/>
      <c r="H528" s="14"/>
      <c r="I528" s="73"/>
      <c r="J528" s="14"/>
      <c r="K528" s="14"/>
      <c r="L528" s="87"/>
    </row>
    <row r="529" spans="1:12" ht="12.75">
      <c r="A529" s="25"/>
      <c r="B529" s="26"/>
      <c r="C529" s="24"/>
      <c r="D529" s="54" t="s">
        <v>193</v>
      </c>
      <c r="E529" s="55" t="s">
        <v>197</v>
      </c>
      <c r="F529" s="87"/>
      <c r="G529" s="73"/>
      <c r="H529" s="14"/>
      <c r="I529" s="73"/>
      <c r="J529" s="14"/>
      <c r="K529" s="14"/>
      <c r="L529" s="87"/>
    </row>
    <row r="530" spans="1:12" ht="12.75">
      <c r="A530" s="25"/>
      <c r="B530" s="26"/>
      <c r="C530" s="27"/>
      <c r="D530" s="54" t="s">
        <v>194</v>
      </c>
      <c r="E530" s="55" t="s">
        <v>213</v>
      </c>
      <c r="F530" s="87"/>
      <c r="G530" s="73"/>
      <c r="H530" s="14"/>
      <c r="I530" s="73"/>
      <c r="J530" s="14"/>
      <c r="K530" s="14"/>
      <c r="L530" s="87"/>
    </row>
    <row r="531" spans="1:12" ht="24">
      <c r="A531" s="25"/>
      <c r="B531" s="26"/>
      <c r="C531" s="24"/>
      <c r="D531" s="54" t="s">
        <v>194</v>
      </c>
      <c r="E531" s="108" t="s">
        <v>215</v>
      </c>
      <c r="F531" s="87"/>
      <c r="G531" s="73"/>
      <c r="H531" s="14"/>
      <c r="I531" s="73"/>
      <c r="J531" s="14"/>
      <c r="K531" s="14"/>
      <c r="L531" s="87"/>
    </row>
    <row r="532" spans="1:12" ht="12.75">
      <c r="A532" s="25"/>
      <c r="B532" s="26"/>
      <c r="C532" s="24"/>
      <c r="D532" s="54" t="s">
        <v>194</v>
      </c>
      <c r="E532" s="55" t="s">
        <v>216</v>
      </c>
      <c r="F532" s="87"/>
      <c r="G532" s="73"/>
      <c r="H532" s="14"/>
      <c r="I532" s="73"/>
      <c r="J532" s="14"/>
      <c r="K532" s="14"/>
      <c r="L532" s="87"/>
    </row>
    <row r="533" spans="1:12" ht="12.75">
      <c r="A533" s="25">
        <f>A525+1</f>
        <v>66</v>
      </c>
      <c r="B533" s="26" t="s">
        <v>131</v>
      </c>
      <c r="C533" s="24" t="s">
        <v>132</v>
      </c>
      <c r="D533" s="43"/>
      <c r="E533" s="43"/>
      <c r="F533" s="88"/>
      <c r="G533" s="72"/>
      <c r="H533" s="43"/>
      <c r="I533" s="72"/>
      <c r="J533" s="43"/>
      <c r="K533" s="43">
        <f>SUM(K534:K540)</f>
        <v>0</v>
      </c>
      <c r="L533" s="88"/>
    </row>
    <row r="534" spans="1:12" ht="12.75">
      <c r="A534" s="32"/>
      <c r="B534" s="33"/>
      <c r="C534" s="34"/>
      <c r="D534" s="54" t="s">
        <v>193</v>
      </c>
      <c r="E534" s="55" t="s">
        <v>195</v>
      </c>
      <c r="F534" s="87"/>
      <c r="G534" s="73"/>
      <c r="H534" s="57"/>
      <c r="I534" s="73"/>
      <c r="J534" s="57"/>
      <c r="K534" s="14"/>
      <c r="L534" s="87"/>
    </row>
    <row r="535" spans="1:12" ht="12.75">
      <c r="A535" s="32"/>
      <c r="B535" s="33"/>
      <c r="C535" s="34"/>
      <c r="D535" s="54" t="s">
        <v>193</v>
      </c>
      <c r="E535" s="55" t="s">
        <v>196</v>
      </c>
      <c r="F535" s="87"/>
      <c r="G535" s="73"/>
      <c r="H535" s="121"/>
      <c r="I535" s="73"/>
      <c r="J535" s="57"/>
      <c r="K535" s="14"/>
      <c r="L535" s="87"/>
    </row>
    <row r="536" spans="1:12" ht="12.75">
      <c r="A536" s="32"/>
      <c r="B536" s="33"/>
      <c r="C536" s="34"/>
      <c r="D536" s="54" t="s">
        <v>193</v>
      </c>
      <c r="E536" s="55" t="s">
        <v>209</v>
      </c>
      <c r="F536" s="87"/>
      <c r="G536" s="73"/>
      <c r="H536" s="14"/>
      <c r="I536" s="73"/>
      <c r="J536" s="14"/>
      <c r="K536" s="14"/>
      <c r="L536" s="87"/>
    </row>
    <row r="537" spans="1:12" ht="12.75">
      <c r="A537" s="32"/>
      <c r="B537" s="33"/>
      <c r="C537" s="34"/>
      <c r="D537" s="54" t="s">
        <v>193</v>
      </c>
      <c r="E537" s="55" t="s">
        <v>197</v>
      </c>
      <c r="F537" s="87"/>
      <c r="G537" s="73"/>
      <c r="H537" s="120"/>
      <c r="I537" s="73"/>
      <c r="J537" s="57"/>
      <c r="K537" s="14"/>
      <c r="L537" s="87"/>
    </row>
    <row r="538" spans="1:12" ht="12.75">
      <c r="A538" s="25"/>
      <c r="B538" s="26"/>
      <c r="C538" s="27"/>
      <c r="D538" s="54" t="s">
        <v>194</v>
      </c>
      <c r="E538" s="55" t="s">
        <v>213</v>
      </c>
      <c r="F538" s="87"/>
      <c r="G538" s="73"/>
      <c r="H538" s="14"/>
      <c r="I538" s="73"/>
      <c r="J538" s="57"/>
      <c r="K538" s="14"/>
      <c r="L538" s="87"/>
    </row>
    <row r="539" spans="1:12" ht="24">
      <c r="A539" s="32"/>
      <c r="B539" s="33"/>
      <c r="C539" s="34"/>
      <c r="D539" s="54" t="s">
        <v>194</v>
      </c>
      <c r="E539" s="108" t="s">
        <v>215</v>
      </c>
      <c r="F539" s="87"/>
      <c r="G539" s="73"/>
      <c r="H539" s="14"/>
      <c r="I539" s="73"/>
      <c r="J539" s="14"/>
      <c r="K539" s="14"/>
      <c r="L539" s="87"/>
    </row>
    <row r="540" spans="1:12" ht="12.75">
      <c r="A540" s="32"/>
      <c r="B540" s="33"/>
      <c r="C540" s="34"/>
      <c r="D540" s="54" t="s">
        <v>194</v>
      </c>
      <c r="E540" s="55" t="s">
        <v>216</v>
      </c>
      <c r="F540" s="87"/>
      <c r="G540" s="73"/>
      <c r="H540" s="14"/>
      <c r="I540" s="73"/>
      <c r="J540" s="14"/>
      <c r="K540" s="14"/>
      <c r="L540" s="87"/>
    </row>
    <row r="541" spans="1:12" ht="12.75">
      <c r="A541" s="32">
        <v>66</v>
      </c>
      <c r="B541" s="33" t="s">
        <v>212</v>
      </c>
      <c r="C541" s="34" t="s">
        <v>133</v>
      </c>
      <c r="D541" s="43"/>
      <c r="E541" s="43"/>
      <c r="F541" s="88"/>
      <c r="G541" s="72"/>
      <c r="H541" s="43"/>
      <c r="I541" s="72"/>
      <c r="J541" s="43"/>
      <c r="K541" s="43">
        <f>SUM(K542:K548)</f>
        <v>850.71</v>
      </c>
      <c r="L541" s="88"/>
    </row>
    <row r="542" spans="1:12" ht="12.75">
      <c r="A542" s="32"/>
      <c r="B542" s="33"/>
      <c r="C542" s="34"/>
      <c r="D542" s="54" t="s">
        <v>193</v>
      </c>
      <c r="E542" s="55" t="s">
        <v>195</v>
      </c>
      <c r="F542" s="87"/>
      <c r="G542" s="73"/>
      <c r="H542" s="14"/>
      <c r="I542" s="73"/>
      <c r="J542" s="14"/>
      <c r="K542" s="14"/>
      <c r="L542" s="87"/>
    </row>
    <row r="543" spans="1:12" ht="12.75">
      <c r="A543" s="32"/>
      <c r="B543" s="33"/>
      <c r="C543" s="34"/>
      <c r="D543" s="54" t="s">
        <v>193</v>
      </c>
      <c r="E543" s="55" t="s">
        <v>196</v>
      </c>
      <c r="F543" s="87" t="s">
        <v>572</v>
      </c>
      <c r="G543" s="73">
        <v>43968</v>
      </c>
      <c r="H543" s="99" t="s">
        <v>236</v>
      </c>
      <c r="I543" s="73">
        <v>43970</v>
      </c>
      <c r="J543" s="87" t="s">
        <v>573</v>
      </c>
      <c r="K543" s="14">
        <v>850.71</v>
      </c>
      <c r="L543" s="87" t="s">
        <v>475</v>
      </c>
    </row>
    <row r="544" spans="1:12" ht="12.75">
      <c r="A544" s="32"/>
      <c r="B544" s="33"/>
      <c r="C544" s="34"/>
      <c r="D544" s="54" t="s">
        <v>193</v>
      </c>
      <c r="E544" s="55" t="s">
        <v>209</v>
      </c>
      <c r="F544" s="87"/>
      <c r="G544" s="73"/>
      <c r="H544" s="14"/>
      <c r="I544" s="73"/>
      <c r="J544" s="14"/>
      <c r="K544" s="14"/>
      <c r="L544" s="87"/>
    </row>
    <row r="545" spans="1:12" ht="12.75">
      <c r="A545" s="32"/>
      <c r="B545" s="33"/>
      <c r="C545" s="34"/>
      <c r="D545" s="54" t="s">
        <v>193</v>
      </c>
      <c r="E545" s="55" t="s">
        <v>197</v>
      </c>
      <c r="F545" s="87"/>
      <c r="G545" s="73"/>
      <c r="H545" s="14"/>
      <c r="I545" s="73"/>
      <c r="J545" s="14"/>
      <c r="K545" s="14"/>
      <c r="L545" s="87"/>
    </row>
    <row r="546" spans="1:12" ht="12.75">
      <c r="A546" s="25"/>
      <c r="B546" s="26"/>
      <c r="C546" s="27"/>
      <c r="D546" s="54" t="s">
        <v>194</v>
      </c>
      <c r="E546" s="55" t="s">
        <v>213</v>
      </c>
      <c r="F546" s="87"/>
      <c r="G546" s="73"/>
      <c r="H546" s="14"/>
      <c r="I546" s="73"/>
      <c r="J546" s="14"/>
      <c r="K546" s="14"/>
      <c r="L546" s="87"/>
    </row>
    <row r="547" spans="1:12" ht="24">
      <c r="A547" s="32"/>
      <c r="B547" s="33"/>
      <c r="C547" s="34"/>
      <c r="D547" s="54" t="s">
        <v>194</v>
      </c>
      <c r="E547" s="56" t="s">
        <v>201</v>
      </c>
      <c r="F547" s="87"/>
      <c r="G547" s="73"/>
      <c r="H547" s="14"/>
      <c r="I547" s="73"/>
      <c r="J547" s="14"/>
      <c r="K547" s="14"/>
      <c r="L547" s="87"/>
    </row>
    <row r="548" spans="1:12" ht="12.75">
      <c r="A548" s="32"/>
      <c r="B548" s="33"/>
      <c r="C548" s="34"/>
      <c r="D548" s="54" t="s">
        <v>194</v>
      </c>
      <c r="E548" s="55" t="s">
        <v>200</v>
      </c>
      <c r="F548" s="87"/>
      <c r="G548" s="73"/>
      <c r="H548" s="14"/>
      <c r="I548" s="73"/>
      <c r="J548" s="14"/>
      <c r="K548" s="14"/>
      <c r="L548" s="87"/>
    </row>
    <row r="549" spans="1:12" ht="13.5" thickBot="1">
      <c r="A549" s="160" t="s">
        <v>219</v>
      </c>
      <c r="B549" s="160"/>
      <c r="C549" s="160"/>
      <c r="D549" s="15"/>
      <c r="E549" s="15"/>
      <c r="F549" s="93"/>
      <c r="G549" s="77"/>
      <c r="H549" s="15"/>
      <c r="I549" s="77"/>
      <c r="J549" s="15"/>
      <c r="K549" s="15">
        <f>SUM(K421+K429+K437+K445+K453+K461+K469+K477+K485+K493+K501+K509+K517+K525+K533+K541)</f>
        <v>3524.31</v>
      </c>
      <c r="L549" s="93"/>
    </row>
    <row r="550" spans="1:12" ht="12.75">
      <c r="A550" s="39"/>
      <c r="B550" s="39"/>
      <c r="C550" s="39"/>
      <c r="D550" s="37"/>
      <c r="E550" s="37"/>
      <c r="F550" s="94"/>
      <c r="G550" s="78"/>
      <c r="H550" s="37"/>
      <c r="I550" s="78"/>
      <c r="J550" s="37"/>
      <c r="K550" s="37"/>
      <c r="L550" s="94"/>
    </row>
    <row r="551" spans="1:12" ht="15.75">
      <c r="A551" s="153" t="s">
        <v>134</v>
      </c>
      <c r="B551" s="154"/>
      <c r="C551" s="155"/>
      <c r="D551" s="38"/>
      <c r="E551" s="38"/>
      <c r="F551" s="95"/>
      <c r="G551" s="79"/>
      <c r="H551" s="38"/>
      <c r="I551" s="79"/>
      <c r="J551" s="38"/>
      <c r="K551" s="38"/>
      <c r="L551" s="95"/>
    </row>
    <row r="552" spans="1:12" ht="12.75">
      <c r="A552" s="40">
        <v>67</v>
      </c>
      <c r="B552" s="26" t="s">
        <v>135</v>
      </c>
      <c r="C552" s="24" t="s">
        <v>136</v>
      </c>
      <c r="D552" s="43"/>
      <c r="E552" s="43"/>
      <c r="F552" s="88"/>
      <c r="G552" s="72"/>
      <c r="H552" s="43"/>
      <c r="I552" s="72"/>
      <c r="J552" s="43"/>
      <c r="K552" s="43">
        <f>SUM(K553:K559)</f>
        <v>257.95</v>
      </c>
      <c r="L552" s="88"/>
    </row>
    <row r="553" spans="1:12" ht="12.75">
      <c r="A553" s="40"/>
      <c r="B553" s="26"/>
      <c r="C553" s="24"/>
      <c r="D553" s="54" t="s">
        <v>193</v>
      </c>
      <c r="E553" s="55" t="s">
        <v>195</v>
      </c>
      <c r="F553" s="87"/>
      <c r="G553" s="73"/>
      <c r="H553" s="14"/>
      <c r="I553" s="73"/>
      <c r="J553" s="14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196</v>
      </c>
      <c r="F554" s="116" t="s">
        <v>595</v>
      </c>
      <c r="G554" s="114">
        <v>43935</v>
      </c>
      <c r="H554" s="120" t="s">
        <v>640</v>
      </c>
      <c r="I554" s="73">
        <v>43965</v>
      </c>
      <c r="J554" s="57" t="s">
        <v>502</v>
      </c>
      <c r="K554" s="14">
        <v>257.95</v>
      </c>
      <c r="L554" s="87" t="s">
        <v>437</v>
      </c>
    </row>
    <row r="555" spans="1:12" ht="12.75">
      <c r="A555" s="40"/>
      <c r="B555" s="26"/>
      <c r="C555" s="24"/>
      <c r="D555" s="54" t="s">
        <v>193</v>
      </c>
      <c r="E555" s="55" t="s">
        <v>209</v>
      </c>
      <c r="F555" s="87"/>
      <c r="G555" s="73"/>
      <c r="H555" s="14"/>
      <c r="I555" s="73"/>
      <c r="J555" s="57"/>
      <c r="K555" s="14"/>
      <c r="L555" s="87"/>
    </row>
    <row r="556" spans="1:12" ht="12.75">
      <c r="A556" s="40"/>
      <c r="B556" s="26"/>
      <c r="C556" s="24"/>
      <c r="D556" s="54" t="s">
        <v>193</v>
      </c>
      <c r="E556" s="55" t="s">
        <v>197</v>
      </c>
      <c r="F556" s="87"/>
      <c r="G556" s="73"/>
      <c r="H556" s="14"/>
      <c r="I556" s="73"/>
      <c r="J556" s="14"/>
      <c r="K556" s="14"/>
      <c r="L556" s="87"/>
    </row>
    <row r="557" spans="1:12" ht="12.75">
      <c r="A557" s="25"/>
      <c r="B557" s="26"/>
      <c r="C557" s="27"/>
      <c r="D557" s="54" t="s">
        <v>194</v>
      </c>
      <c r="E557" s="55" t="s">
        <v>213</v>
      </c>
      <c r="F557" s="87"/>
      <c r="G557" s="73"/>
      <c r="H557" s="14"/>
      <c r="I557" s="73"/>
      <c r="J557" s="14"/>
      <c r="K557" s="14"/>
      <c r="L557" s="87"/>
    </row>
    <row r="558" spans="1:12" ht="24">
      <c r="A558" s="40"/>
      <c r="B558" s="26"/>
      <c r="C558" s="24"/>
      <c r="D558" s="54" t="s">
        <v>194</v>
      </c>
      <c r="E558" s="108" t="s">
        <v>215</v>
      </c>
      <c r="F558" s="87"/>
      <c r="G558" s="73"/>
      <c r="H558" s="14"/>
      <c r="I558" s="73"/>
      <c r="J558" s="14"/>
      <c r="K558" s="14"/>
      <c r="L558" s="87"/>
    </row>
    <row r="559" spans="1:12" ht="12.75">
      <c r="A559" s="40"/>
      <c r="B559" s="26"/>
      <c r="C559" s="24"/>
      <c r="D559" s="54" t="s">
        <v>194</v>
      </c>
      <c r="E559" s="55" t="s">
        <v>216</v>
      </c>
      <c r="F559" s="87"/>
      <c r="G559" s="73"/>
      <c r="H559" s="14"/>
      <c r="I559" s="73"/>
      <c r="J559" s="14"/>
      <c r="K559" s="14"/>
      <c r="L559" s="87"/>
    </row>
    <row r="560" spans="1:12" ht="12.75">
      <c r="A560" s="40">
        <v>68</v>
      </c>
      <c r="B560" s="26" t="s">
        <v>137</v>
      </c>
      <c r="C560" s="24" t="s">
        <v>138</v>
      </c>
      <c r="D560" s="43"/>
      <c r="E560" s="43"/>
      <c r="F560" s="88"/>
      <c r="G560" s="72"/>
      <c r="H560" s="43"/>
      <c r="I560" s="72"/>
      <c r="J560" s="43"/>
      <c r="K560" s="43">
        <f>SUM(K561:K567)</f>
        <v>0</v>
      </c>
      <c r="L560" s="88"/>
    </row>
    <row r="561" spans="1:12" ht="12.75">
      <c r="A561" s="40"/>
      <c r="B561" s="26"/>
      <c r="C561" s="24"/>
      <c r="D561" s="54" t="s">
        <v>193</v>
      </c>
      <c r="E561" s="55" t="s">
        <v>195</v>
      </c>
      <c r="F561" s="87"/>
      <c r="G561" s="73"/>
      <c r="H561" s="57"/>
      <c r="I561" s="73"/>
      <c r="J561" s="14"/>
      <c r="K561" s="14"/>
      <c r="L561" s="87"/>
    </row>
    <row r="562" spans="1:12" ht="12.75">
      <c r="A562" s="40"/>
      <c r="B562" s="26"/>
      <c r="C562" s="24"/>
      <c r="D562" s="54" t="s">
        <v>193</v>
      </c>
      <c r="E562" s="55" t="s">
        <v>196</v>
      </c>
      <c r="F562" s="87"/>
      <c r="G562" s="73"/>
      <c r="H562" s="14"/>
      <c r="I562" s="73"/>
      <c r="J562" s="57"/>
      <c r="K562" s="14"/>
      <c r="L562" s="87"/>
    </row>
    <row r="563" spans="1:12" ht="12.75">
      <c r="A563" s="40"/>
      <c r="B563" s="26"/>
      <c r="C563" s="24"/>
      <c r="D563" s="54" t="s">
        <v>193</v>
      </c>
      <c r="E563" s="55" t="s">
        <v>209</v>
      </c>
      <c r="F563" s="87"/>
      <c r="G563" s="73"/>
      <c r="H563" s="14"/>
      <c r="I563" s="73"/>
      <c r="J563" s="57"/>
      <c r="K563" s="14"/>
      <c r="L563" s="87"/>
    </row>
    <row r="564" spans="1:12" ht="12.75">
      <c r="A564" s="40"/>
      <c r="B564" s="26"/>
      <c r="C564" s="24"/>
      <c r="D564" s="54" t="s">
        <v>193</v>
      </c>
      <c r="E564" s="55" t="s">
        <v>197</v>
      </c>
      <c r="F564" s="87"/>
      <c r="G564" s="73"/>
      <c r="H564" s="14"/>
      <c r="I564" s="73"/>
      <c r="J564" s="14"/>
      <c r="K564" s="14"/>
      <c r="L564" s="87"/>
    </row>
    <row r="565" spans="1:12" ht="12.75">
      <c r="A565" s="25"/>
      <c r="B565" s="26"/>
      <c r="C565" s="27"/>
      <c r="D565" s="54" t="s">
        <v>194</v>
      </c>
      <c r="E565" s="55" t="s">
        <v>213</v>
      </c>
      <c r="F565" s="87"/>
      <c r="G565" s="73"/>
      <c r="H565" s="14"/>
      <c r="I565" s="73"/>
      <c r="J565" s="14"/>
      <c r="K565" s="14"/>
      <c r="L565" s="87"/>
    </row>
    <row r="566" spans="1:12" ht="24">
      <c r="A566" s="40"/>
      <c r="B566" s="26"/>
      <c r="C566" s="24"/>
      <c r="D566" s="54" t="s">
        <v>194</v>
      </c>
      <c r="E566" s="108" t="s">
        <v>215</v>
      </c>
      <c r="F566" s="87"/>
      <c r="G566" s="73"/>
      <c r="H566" s="14"/>
      <c r="I566" s="73"/>
      <c r="J566" s="14"/>
      <c r="K566" s="14"/>
      <c r="L566" s="87"/>
    </row>
    <row r="567" spans="1:12" ht="12.75">
      <c r="A567" s="40"/>
      <c r="B567" s="26"/>
      <c r="C567" s="24"/>
      <c r="D567" s="54" t="s">
        <v>194</v>
      </c>
      <c r="E567" s="55" t="s">
        <v>216</v>
      </c>
      <c r="F567" s="87"/>
      <c r="G567" s="73"/>
      <c r="H567" s="14"/>
      <c r="I567" s="73"/>
      <c r="J567" s="14"/>
      <c r="K567" s="14"/>
      <c r="L567" s="87"/>
    </row>
    <row r="568" spans="1:12" ht="12.75">
      <c r="A568" s="40">
        <v>69</v>
      </c>
      <c r="B568" s="26" t="s">
        <v>139</v>
      </c>
      <c r="C568" s="24" t="s">
        <v>140</v>
      </c>
      <c r="D568" s="43"/>
      <c r="E568" s="43"/>
      <c r="F568" s="88"/>
      <c r="G568" s="72"/>
      <c r="H568" s="43"/>
      <c r="I568" s="72"/>
      <c r="J568" s="43"/>
      <c r="K568" s="43">
        <f>SUM(K569:K575)</f>
        <v>0</v>
      </c>
      <c r="L568" s="88"/>
    </row>
    <row r="569" spans="1:12" ht="12.75">
      <c r="A569" s="40"/>
      <c r="B569" s="26"/>
      <c r="C569" s="24"/>
      <c r="D569" s="54" t="s">
        <v>193</v>
      </c>
      <c r="E569" s="55" t="s">
        <v>195</v>
      </c>
      <c r="F569" s="87"/>
      <c r="G569" s="73"/>
      <c r="H569" s="57"/>
      <c r="I569" s="73"/>
      <c r="J569" s="14"/>
      <c r="K569" s="14"/>
      <c r="L569" s="87"/>
    </row>
    <row r="570" spans="1:12" ht="12.75">
      <c r="A570" s="40"/>
      <c r="B570" s="26"/>
      <c r="C570" s="24"/>
      <c r="D570" s="54" t="s">
        <v>193</v>
      </c>
      <c r="E570" s="55" t="s">
        <v>196</v>
      </c>
      <c r="F570" s="87"/>
      <c r="G570" s="73"/>
      <c r="H570" s="14"/>
      <c r="I570" s="73"/>
      <c r="J570" s="57"/>
      <c r="K570" s="14"/>
      <c r="L570" s="87"/>
    </row>
    <row r="571" spans="1:12" ht="12.75">
      <c r="A571" s="40"/>
      <c r="B571" s="26"/>
      <c r="C571" s="24"/>
      <c r="D571" s="54" t="s">
        <v>193</v>
      </c>
      <c r="E571" s="55" t="s">
        <v>209</v>
      </c>
      <c r="F571" s="87"/>
      <c r="G571" s="73"/>
      <c r="H571" s="14"/>
      <c r="I571" s="73"/>
      <c r="J571" s="57"/>
      <c r="K571" s="14"/>
      <c r="L571" s="87"/>
    </row>
    <row r="572" spans="1:12" ht="12.75">
      <c r="A572" s="40"/>
      <c r="B572" s="26"/>
      <c r="C572" s="24"/>
      <c r="D572" s="54" t="s">
        <v>193</v>
      </c>
      <c r="E572" s="55" t="s">
        <v>197</v>
      </c>
      <c r="F572" s="87"/>
      <c r="G572" s="73"/>
      <c r="H572" s="14"/>
      <c r="I572" s="73"/>
      <c r="J572" s="14"/>
      <c r="K572" s="14"/>
      <c r="L572" s="87"/>
    </row>
    <row r="573" spans="1:12" ht="12.75">
      <c r="A573" s="25"/>
      <c r="B573" s="26"/>
      <c r="C573" s="27"/>
      <c r="D573" s="54" t="s">
        <v>194</v>
      </c>
      <c r="E573" s="55" t="s">
        <v>213</v>
      </c>
      <c r="F573" s="87"/>
      <c r="G573" s="73"/>
      <c r="H573" s="14"/>
      <c r="I573" s="73"/>
      <c r="J573" s="14"/>
      <c r="K573" s="14"/>
      <c r="L573" s="87"/>
    </row>
    <row r="574" spans="1:12" ht="24">
      <c r="A574" s="40"/>
      <c r="B574" s="26"/>
      <c r="C574" s="24"/>
      <c r="D574" s="54" t="s">
        <v>194</v>
      </c>
      <c r="E574" s="108" t="s">
        <v>215</v>
      </c>
      <c r="F574" s="87"/>
      <c r="G574" s="73"/>
      <c r="H574" s="14"/>
      <c r="I574" s="73"/>
      <c r="J574" s="14"/>
      <c r="K574" s="14"/>
      <c r="L574" s="87"/>
    </row>
    <row r="575" spans="1:12" ht="12.75">
      <c r="A575" s="40"/>
      <c r="B575" s="26"/>
      <c r="C575" s="24"/>
      <c r="D575" s="54" t="s">
        <v>194</v>
      </c>
      <c r="E575" s="55" t="s">
        <v>216</v>
      </c>
      <c r="F575" s="87"/>
      <c r="G575" s="73"/>
      <c r="H575" s="14"/>
      <c r="I575" s="73"/>
      <c r="J575" s="14"/>
      <c r="K575" s="14"/>
      <c r="L575" s="87"/>
    </row>
    <row r="576" spans="1:12" ht="12.75">
      <c r="A576" s="40">
        <v>70</v>
      </c>
      <c r="B576" s="26" t="s">
        <v>141</v>
      </c>
      <c r="C576" s="24" t="s">
        <v>142</v>
      </c>
      <c r="D576" s="43"/>
      <c r="E576" s="43"/>
      <c r="F576" s="88"/>
      <c r="G576" s="72"/>
      <c r="H576" s="43"/>
      <c r="I576" s="72"/>
      <c r="J576" s="43"/>
      <c r="K576" s="43">
        <f>SUM(K577:K583)</f>
        <v>74.49</v>
      </c>
      <c r="L576" s="88"/>
    </row>
    <row r="577" spans="1:12" ht="12.75">
      <c r="A577" s="40"/>
      <c r="B577" s="26"/>
      <c r="C577" s="24"/>
      <c r="D577" s="54" t="s">
        <v>193</v>
      </c>
      <c r="E577" s="55" t="s">
        <v>195</v>
      </c>
      <c r="F577" s="87"/>
      <c r="G577" s="73"/>
      <c r="H577" s="57"/>
      <c r="I577" s="73"/>
      <c r="J577" s="14"/>
      <c r="K577" s="14"/>
      <c r="L577" s="87"/>
    </row>
    <row r="578" spans="1:12" ht="12.75">
      <c r="A578" s="40"/>
      <c r="B578" s="26"/>
      <c r="C578" s="24"/>
      <c r="D578" s="54" t="s">
        <v>193</v>
      </c>
      <c r="E578" s="55" t="s">
        <v>196</v>
      </c>
      <c r="F578" s="87" t="s">
        <v>641</v>
      </c>
      <c r="G578" s="73">
        <v>43930</v>
      </c>
      <c r="H578" s="57" t="s">
        <v>640</v>
      </c>
      <c r="I578" s="73">
        <v>43965</v>
      </c>
      <c r="J578" s="14" t="s">
        <v>502</v>
      </c>
      <c r="K578" s="14">
        <v>74.49</v>
      </c>
      <c r="L578" s="87" t="s">
        <v>642</v>
      </c>
    </row>
    <row r="579" spans="1:12" ht="12.75">
      <c r="A579" s="40"/>
      <c r="B579" s="26"/>
      <c r="C579" s="24"/>
      <c r="D579" s="54" t="s">
        <v>193</v>
      </c>
      <c r="E579" s="55" t="s">
        <v>209</v>
      </c>
      <c r="F579" s="87"/>
      <c r="G579" s="73"/>
      <c r="H579" s="14"/>
      <c r="I579" s="73"/>
      <c r="J579" s="14"/>
      <c r="K579" s="14"/>
      <c r="L579" s="87"/>
    </row>
    <row r="580" spans="1:12" ht="12.75">
      <c r="A580" s="40"/>
      <c r="B580" s="26"/>
      <c r="C580" s="24"/>
      <c r="D580" s="54" t="s">
        <v>193</v>
      </c>
      <c r="E580" s="55" t="s">
        <v>197</v>
      </c>
      <c r="F580" s="87"/>
      <c r="G580" s="73"/>
      <c r="H580" s="14"/>
      <c r="I580" s="73"/>
      <c r="J580" s="14"/>
      <c r="K580" s="14"/>
      <c r="L580" s="87"/>
    </row>
    <row r="581" spans="1:12" ht="12.75">
      <c r="A581" s="25"/>
      <c r="B581" s="26"/>
      <c r="C581" s="27"/>
      <c r="D581" s="54" t="s">
        <v>194</v>
      </c>
      <c r="E581" s="55" t="s">
        <v>213</v>
      </c>
      <c r="F581" s="87"/>
      <c r="G581" s="73"/>
      <c r="H581" s="14"/>
      <c r="I581" s="73"/>
      <c r="J581" s="14"/>
      <c r="K581" s="14"/>
      <c r="L581" s="87"/>
    </row>
    <row r="582" spans="1:12" ht="24">
      <c r="A582" s="40"/>
      <c r="B582" s="26"/>
      <c r="C582" s="24"/>
      <c r="D582" s="54" t="s">
        <v>194</v>
      </c>
      <c r="E582" s="108" t="s">
        <v>215</v>
      </c>
      <c r="F582" s="87"/>
      <c r="G582" s="73"/>
      <c r="H582" s="14"/>
      <c r="I582" s="73"/>
      <c r="J582" s="14"/>
      <c r="K582" s="14"/>
      <c r="L582" s="87"/>
    </row>
    <row r="583" spans="1:12" ht="12.75">
      <c r="A583" s="40"/>
      <c r="B583" s="26"/>
      <c r="C583" s="24"/>
      <c r="D583" s="54" t="s">
        <v>194</v>
      </c>
      <c r="E583" s="55" t="s">
        <v>216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>
        <v>71</v>
      </c>
      <c r="B584" s="26" t="s">
        <v>143</v>
      </c>
      <c r="C584" s="24" t="s">
        <v>144</v>
      </c>
      <c r="D584" s="43"/>
      <c r="E584" s="43"/>
      <c r="F584" s="88"/>
      <c r="G584" s="72"/>
      <c r="H584" s="43"/>
      <c r="I584" s="72"/>
      <c r="J584" s="43"/>
      <c r="K584" s="43">
        <f>SUM(K585:K591)</f>
        <v>0</v>
      </c>
      <c r="L584" s="88"/>
    </row>
    <row r="585" spans="1:12" ht="12.75">
      <c r="A585" s="40"/>
      <c r="B585" s="26"/>
      <c r="C585" s="24"/>
      <c r="D585" s="54" t="s">
        <v>193</v>
      </c>
      <c r="E585" s="55" t="s">
        <v>195</v>
      </c>
      <c r="F585" s="87"/>
      <c r="G585" s="73"/>
      <c r="H585" s="14"/>
      <c r="I585" s="73"/>
      <c r="J585" s="14"/>
      <c r="K585" s="14"/>
      <c r="L585" s="87"/>
    </row>
    <row r="586" spans="1:12" ht="12.75">
      <c r="A586" s="40"/>
      <c r="B586" s="26"/>
      <c r="C586" s="24"/>
      <c r="D586" s="54" t="s">
        <v>193</v>
      </c>
      <c r="E586" s="55" t="s">
        <v>196</v>
      </c>
      <c r="F586" s="87"/>
      <c r="G586" s="73"/>
      <c r="H586" s="14"/>
      <c r="I586" s="73"/>
      <c r="J586" s="57"/>
      <c r="K586" s="14"/>
      <c r="L586" s="87"/>
    </row>
    <row r="587" spans="1:12" ht="12.75">
      <c r="A587" s="40"/>
      <c r="B587" s="26"/>
      <c r="C587" s="24"/>
      <c r="D587" s="54" t="s">
        <v>193</v>
      </c>
      <c r="E587" s="55" t="s">
        <v>209</v>
      </c>
      <c r="F587" s="87"/>
      <c r="G587" s="73"/>
      <c r="H587" s="14"/>
      <c r="I587" s="73"/>
      <c r="J587" s="57"/>
      <c r="K587" s="14"/>
      <c r="L587" s="87"/>
    </row>
    <row r="588" spans="1:12" ht="12.75">
      <c r="A588" s="40"/>
      <c r="B588" s="26"/>
      <c r="C588" s="24"/>
      <c r="D588" s="54" t="s">
        <v>193</v>
      </c>
      <c r="E588" s="55" t="s">
        <v>197</v>
      </c>
      <c r="F588" s="87"/>
      <c r="G588" s="73"/>
      <c r="H588" s="14"/>
      <c r="I588" s="73"/>
      <c r="J588" s="14"/>
      <c r="K588" s="14"/>
      <c r="L588" s="87"/>
    </row>
    <row r="589" spans="1:12" ht="12.75">
      <c r="A589" s="25"/>
      <c r="B589" s="26"/>
      <c r="C589" s="27"/>
      <c r="D589" s="54" t="s">
        <v>194</v>
      </c>
      <c r="E589" s="55" t="s">
        <v>213</v>
      </c>
      <c r="F589" s="87"/>
      <c r="G589" s="73"/>
      <c r="H589" s="14"/>
      <c r="I589" s="73"/>
      <c r="J589" s="14"/>
      <c r="K589" s="14"/>
      <c r="L589" s="87"/>
    </row>
    <row r="590" spans="1:12" ht="24">
      <c r="A590" s="40"/>
      <c r="B590" s="26"/>
      <c r="C590" s="24"/>
      <c r="D590" s="54" t="s">
        <v>194</v>
      </c>
      <c r="E590" s="108" t="s">
        <v>215</v>
      </c>
      <c r="F590" s="87"/>
      <c r="G590" s="73"/>
      <c r="H590" s="14"/>
      <c r="I590" s="73"/>
      <c r="J590" s="14"/>
      <c r="K590" s="14"/>
      <c r="L590" s="87"/>
    </row>
    <row r="591" spans="1:12" ht="12.75">
      <c r="A591" s="40"/>
      <c r="B591" s="26"/>
      <c r="C591" s="24"/>
      <c r="D591" s="54" t="s">
        <v>194</v>
      </c>
      <c r="E591" s="55" t="s">
        <v>216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>
        <v>72</v>
      </c>
      <c r="B592" s="26" t="s">
        <v>145</v>
      </c>
      <c r="C592" s="24" t="s">
        <v>146</v>
      </c>
      <c r="D592" s="43"/>
      <c r="E592" s="43"/>
      <c r="F592" s="88"/>
      <c r="G592" s="72"/>
      <c r="H592" s="43"/>
      <c r="I592" s="72"/>
      <c r="J592" s="43"/>
      <c r="K592" s="43">
        <f>SUM(K593:K599)</f>
        <v>0</v>
      </c>
      <c r="L592" s="88"/>
    </row>
    <row r="593" spans="1:12" ht="12.75">
      <c r="A593" s="40"/>
      <c r="B593" s="26"/>
      <c r="C593" s="24"/>
      <c r="D593" s="54" t="s">
        <v>193</v>
      </c>
      <c r="E593" s="55" t="s">
        <v>195</v>
      </c>
      <c r="F593" s="87"/>
      <c r="G593" s="73"/>
      <c r="H593" s="57"/>
      <c r="I593" s="73"/>
      <c r="J593" s="14"/>
      <c r="K593" s="14"/>
      <c r="L593" s="87"/>
    </row>
    <row r="594" spans="1:12" ht="12.75">
      <c r="A594" s="40"/>
      <c r="B594" s="26"/>
      <c r="C594" s="24"/>
      <c r="D594" s="54" t="s">
        <v>193</v>
      </c>
      <c r="E594" s="55" t="s">
        <v>196</v>
      </c>
      <c r="F594" s="87"/>
      <c r="G594" s="73"/>
      <c r="H594" s="14"/>
      <c r="I594" s="73"/>
      <c r="J594" s="57"/>
      <c r="K594" s="14"/>
      <c r="L594" s="87"/>
    </row>
    <row r="595" spans="1:12" ht="12.75">
      <c r="A595" s="40"/>
      <c r="B595" s="26"/>
      <c r="C595" s="24"/>
      <c r="D595" s="54" t="s">
        <v>193</v>
      </c>
      <c r="E595" s="55" t="s">
        <v>209</v>
      </c>
      <c r="F595" s="87"/>
      <c r="G595" s="73"/>
      <c r="H595" s="14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193</v>
      </c>
      <c r="E596" s="55" t="s">
        <v>197</v>
      </c>
      <c r="F596" s="87"/>
      <c r="G596" s="73"/>
      <c r="H596" s="14"/>
      <c r="I596" s="73"/>
      <c r="J596" s="14"/>
      <c r="K596" s="14"/>
      <c r="L596" s="87"/>
    </row>
    <row r="597" spans="1:12" ht="12.75">
      <c r="A597" s="25"/>
      <c r="B597" s="26"/>
      <c r="C597" s="27"/>
      <c r="D597" s="54" t="s">
        <v>194</v>
      </c>
      <c r="E597" s="55" t="s">
        <v>213</v>
      </c>
      <c r="F597" s="87"/>
      <c r="G597" s="73"/>
      <c r="H597" s="120"/>
      <c r="I597" s="73"/>
      <c r="J597" s="57"/>
      <c r="K597" s="14"/>
      <c r="L597" s="87"/>
    </row>
    <row r="598" spans="1:12" ht="24">
      <c r="A598" s="40"/>
      <c r="B598" s="26"/>
      <c r="C598" s="24"/>
      <c r="D598" s="54" t="s">
        <v>194</v>
      </c>
      <c r="E598" s="108" t="s">
        <v>215</v>
      </c>
      <c r="F598" s="87"/>
      <c r="G598" s="73"/>
      <c r="H598" s="14"/>
      <c r="I598" s="73"/>
      <c r="J598" s="14"/>
      <c r="K598" s="14"/>
      <c r="L598" s="87"/>
    </row>
    <row r="599" spans="1:12" ht="12.75">
      <c r="A599" s="40"/>
      <c r="B599" s="26"/>
      <c r="C599" s="24"/>
      <c r="D599" s="54" t="s">
        <v>194</v>
      </c>
      <c r="E599" s="55" t="s">
        <v>216</v>
      </c>
      <c r="F599" s="87"/>
      <c r="G599" s="73"/>
      <c r="H599" s="14"/>
      <c r="I599" s="73"/>
      <c r="J599" s="14"/>
      <c r="K599" s="14"/>
      <c r="L599" s="87"/>
    </row>
    <row r="600" spans="1:12" ht="12.75">
      <c r="A600" s="40">
        <v>73</v>
      </c>
      <c r="B600" s="26" t="s">
        <v>147</v>
      </c>
      <c r="C600" s="24" t="s">
        <v>148</v>
      </c>
      <c r="D600" s="43"/>
      <c r="E600" s="43"/>
      <c r="F600" s="88"/>
      <c r="G600" s="72"/>
      <c r="H600" s="43"/>
      <c r="I600" s="72"/>
      <c r="J600" s="43"/>
      <c r="K600" s="43">
        <f>SUM(K601:K607)</f>
        <v>62.85</v>
      </c>
      <c r="L600" s="88"/>
    </row>
    <row r="601" spans="1:12" ht="12.75">
      <c r="A601" s="40"/>
      <c r="B601" s="26"/>
      <c r="C601" s="24"/>
      <c r="D601" s="54" t="s">
        <v>193</v>
      </c>
      <c r="E601" s="55" t="s">
        <v>195</v>
      </c>
      <c r="F601" s="87"/>
      <c r="G601" s="73"/>
      <c r="H601" s="57"/>
      <c r="I601" s="73"/>
      <c r="J601" s="14"/>
      <c r="K601" s="14"/>
      <c r="L601" s="87"/>
    </row>
    <row r="602" spans="1:12" ht="12.75">
      <c r="A602" s="40"/>
      <c r="B602" s="26"/>
      <c r="C602" s="24"/>
      <c r="D602" s="54" t="s">
        <v>193</v>
      </c>
      <c r="E602" s="55" t="s">
        <v>196</v>
      </c>
      <c r="F602" s="87" t="s">
        <v>504</v>
      </c>
      <c r="G602" s="73">
        <v>43930</v>
      </c>
      <c r="H602" s="14" t="s">
        <v>353</v>
      </c>
      <c r="I602" s="73">
        <v>43965</v>
      </c>
      <c r="J602" s="57" t="s">
        <v>502</v>
      </c>
      <c r="K602" s="14">
        <v>62.85</v>
      </c>
      <c r="L602" s="87" t="s">
        <v>650</v>
      </c>
    </row>
    <row r="603" spans="1:12" ht="12.75">
      <c r="A603" s="40"/>
      <c r="B603" s="26"/>
      <c r="C603" s="24"/>
      <c r="D603" s="54" t="s">
        <v>193</v>
      </c>
      <c r="E603" s="55" t="s">
        <v>209</v>
      </c>
      <c r="F603" s="87"/>
      <c r="G603" s="73"/>
      <c r="H603" s="14"/>
      <c r="I603" s="73"/>
      <c r="J603" s="57"/>
      <c r="K603" s="14"/>
      <c r="L603" s="87"/>
    </row>
    <row r="604" spans="1:12" ht="12.75">
      <c r="A604" s="40"/>
      <c r="B604" s="26"/>
      <c r="C604" s="24"/>
      <c r="D604" s="54" t="s">
        <v>193</v>
      </c>
      <c r="E604" s="55" t="s">
        <v>197</v>
      </c>
      <c r="F604" s="87"/>
      <c r="G604" s="73"/>
      <c r="H604" s="14"/>
      <c r="I604" s="73"/>
      <c r="J604" s="57"/>
      <c r="K604" s="14"/>
      <c r="L604" s="87"/>
    </row>
    <row r="605" spans="1:12" ht="12.75">
      <c r="A605" s="25"/>
      <c r="B605" s="26"/>
      <c r="C605" s="27"/>
      <c r="D605" s="54" t="s">
        <v>194</v>
      </c>
      <c r="E605" s="55" t="s">
        <v>213</v>
      </c>
      <c r="F605" s="87"/>
      <c r="G605" s="73"/>
      <c r="H605" s="117"/>
      <c r="I605" s="87"/>
      <c r="J605" s="57"/>
      <c r="K605" s="14"/>
      <c r="L605" s="87"/>
    </row>
    <row r="606" spans="1:12" ht="24">
      <c r="A606" s="40"/>
      <c r="B606" s="26"/>
      <c r="C606" s="24"/>
      <c r="D606" s="54" t="s">
        <v>194</v>
      </c>
      <c r="E606" s="108" t="s">
        <v>215</v>
      </c>
      <c r="F606" s="87"/>
      <c r="G606" s="73"/>
      <c r="H606" s="14"/>
      <c r="I606" s="73"/>
      <c r="J606" s="14"/>
      <c r="K606" s="14"/>
      <c r="L606" s="87"/>
    </row>
    <row r="607" spans="1:12" ht="12.75">
      <c r="A607" s="40"/>
      <c r="B607" s="26"/>
      <c r="C607" s="24"/>
      <c r="D607" s="54" t="s">
        <v>194</v>
      </c>
      <c r="E607" s="55" t="s">
        <v>216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>
        <v>74</v>
      </c>
      <c r="B608" s="26" t="s">
        <v>149</v>
      </c>
      <c r="C608" s="24" t="s">
        <v>150</v>
      </c>
      <c r="D608" s="43"/>
      <c r="E608" s="43"/>
      <c r="F608" s="88"/>
      <c r="G608" s="72"/>
      <c r="H608" s="43"/>
      <c r="I608" s="72"/>
      <c r="J608" s="43"/>
      <c r="K608" s="43">
        <f>SUM(K609:K615)</f>
        <v>0</v>
      </c>
      <c r="L608" s="88"/>
    </row>
    <row r="609" spans="1:12" ht="12.75">
      <c r="A609" s="40"/>
      <c r="B609" s="26"/>
      <c r="C609" s="24"/>
      <c r="D609" s="54" t="s">
        <v>193</v>
      </c>
      <c r="E609" s="55" t="s">
        <v>195</v>
      </c>
      <c r="F609" s="87"/>
      <c r="G609" s="73"/>
      <c r="H609" s="14"/>
      <c r="I609" s="73"/>
      <c r="J609" s="14"/>
      <c r="K609" s="14"/>
      <c r="L609" s="87"/>
    </row>
    <row r="610" spans="1:12" ht="12.75">
      <c r="A610" s="40"/>
      <c r="B610" s="26"/>
      <c r="C610" s="24"/>
      <c r="D610" s="54" t="s">
        <v>193</v>
      </c>
      <c r="E610" s="55" t="s">
        <v>196</v>
      </c>
      <c r="F610" s="116"/>
      <c r="G610" s="114"/>
      <c r="H610" s="120"/>
      <c r="I610" s="114"/>
      <c r="J610" s="118"/>
      <c r="K610" s="14"/>
      <c r="L610" s="87"/>
    </row>
    <row r="611" spans="1:12" ht="12.75">
      <c r="A611" s="40"/>
      <c r="B611" s="26"/>
      <c r="C611" s="24"/>
      <c r="D611" s="54" t="s">
        <v>193</v>
      </c>
      <c r="E611" s="55" t="s">
        <v>209</v>
      </c>
      <c r="F611" s="87"/>
      <c r="G611" s="73"/>
      <c r="H611" s="14"/>
      <c r="I611" s="73"/>
      <c r="J611" s="57"/>
      <c r="K611" s="14"/>
      <c r="L611" s="87"/>
    </row>
    <row r="612" spans="1:12" ht="12.75">
      <c r="A612" s="40"/>
      <c r="B612" s="26"/>
      <c r="C612" s="24"/>
      <c r="D612" s="54" t="s">
        <v>193</v>
      </c>
      <c r="E612" s="55" t="s">
        <v>197</v>
      </c>
      <c r="F612" s="87"/>
      <c r="G612" s="73"/>
      <c r="H612" s="14"/>
      <c r="I612" s="73"/>
      <c r="J612" s="14"/>
      <c r="K612" s="14"/>
      <c r="L612" s="87"/>
    </row>
    <row r="613" spans="1:12" ht="12.75">
      <c r="A613" s="25"/>
      <c r="B613" s="26"/>
      <c r="C613" s="27"/>
      <c r="D613" s="54" t="s">
        <v>194</v>
      </c>
      <c r="E613" s="55" t="s">
        <v>213</v>
      </c>
      <c r="F613" s="87"/>
      <c r="G613" s="73"/>
      <c r="H613" s="14"/>
      <c r="I613" s="73"/>
      <c r="J613" s="14"/>
      <c r="K613" s="14"/>
      <c r="L613" s="87"/>
    </row>
    <row r="614" spans="1:12" ht="24">
      <c r="A614" s="40"/>
      <c r="B614" s="26"/>
      <c r="C614" s="24"/>
      <c r="D614" s="54" t="s">
        <v>194</v>
      </c>
      <c r="E614" s="108" t="s">
        <v>215</v>
      </c>
      <c r="F614" s="87"/>
      <c r="G614" s="73"/>
      <c r="H614" s="14"/>
      <c r="I614" s="73"/>
      <c r="J614" s="14"/>
      <c r="K614" s="14"/>
      <c r="L614" s="87"/>
    </row>
    <row r="615" spans="1:12" ht="12.75">
      <c r="A615" s="40"/>
      <c r="B615" s="26"/>
      <c r="C615" s="24"/>
      <c r="D615" s="54" t="s">
        <v>194</v>
      </c>
      <c r="E615" s="55" t="s">
        <v>216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>
        <v>75</v>
      </c>
      <c r="B616" s="26" t="s">
        <v>151</v>
      </c>
      <c r="C616" s="24" t="s">
        <v>152</v>
      </c>
      <c r="D616" s="43"/>
      <c r="E616" s="43"/>
      <c r="F616" s="88"/>
      <c r="G616" s="72"/>
      <c r="H616" s="43"/>
      <c r="I616" s="72"/>
      <c r="J616" s="43"/>
      <c r="K616" s="43">
        <f>SUM(K617:K623)</f>
        <v>0</v>
      </c>
      <c r="L616" s="88"/>
    </row>
    <row r="617" spans="1:12" ht="12.75">
      <c r="A617" s="40"/>
      <c r="B617" s="26"/>
      <c r="C617" s="24"/>
      <c r="D617" s="54" t="s">
        <v>193</v>
      </c>
      <c r="E617" s="55" t="s">
        <v>195</v>
      </c>
      <c r="F617" s="87"/>
      <c r="G617" s="73"/>
      <c r="H617" s="14"/>
      <c r="I617" s="73"/>
      <c r="J617" s="14"/>
      <c r="K617" s="14"/>
      <c r="L617" s="87"/>
    </row>
    <row r="618" spans="1:12" ht="12.75">
      <c r="A618" s="40"/>
      <c r="B618" s="26"/>
      <c r="C618" s="24"/>
      <c r="D618" s="54" t="s">
        <v>193</v>
      </c>
      <c r="E618" s="55" t="s">
        <v>196</v>
      </c>
      <c r="F618" s="116"/>
      <c r="G618" s="114"/>
      <c r="H618" s="14"/>
      <c r="I618" s="73"/>
      <c r="J618" s="57"/>
      <c r="K618" s="14"/>
      <c r="L618" s="87"/>
    </row>
    <row r="619" spans="1:12" ht="12.75">
      <c r="A619" s="40"/>
      <c r="B619" s="26"/>
      <c r="C619" s="24"/>
      <c r="D619" s="54" t="s">
        <v>193</v>
      </c>
      <c r="E619" s="55" t="s">
        <v>209</v>
      </c>
      <c r="F619" s="87"/>
      <c r="G619" s="73"/>
      <c r="H619" s="14"/>
      <c r="I619" s="73"/>
      <c r="J619" s="57"/>
      <c r="K619" s="14"/>
      <c r="L619" s="87"/>
    </row>
    <row r="620" spans="1:12" ht="12.75">
      <c r="A620" s="40"/>
      <c r="B620" s="26"/>
      <c r="C620" s="24"/>
      <c r="D620" s="54" t="s">
        <v>193</v>
      </c>
      <c r="E620" s="55" t="s">
        <v>197</v>
      </c>
      <c r="F620" s="87"/>
      <c r="G620" s="73"/>
      <c r="H620" s="14"/>
      <c r="I620" s="73"/>
      <c r="J620" s="14"/>
      <c r="K620" s="14"/>
      <c r="L620" s="87"/>
    </row>
    <row r="621" spans="1:12" ht="12.75">
      <c r="A621" s="25"/>
      <c r="B621" s="26"/>
      <c r="C621" s="27"/>
      <c r="D621" s="54" t="s">
        <v>194</v>
      </c>
      <c r="E621" s="55" t="s">
        <v>213</v>
      </c>
      <c r="F621" s="87"/>
      <c r="G621" s="73"/>
      <c r="H621" s="14"/>
      <c r="I621" s="73"/>
      <c r="J621" s="14"/>
      <c r="K621" s="14"/>
      <c r="L621" s="87"/>
    </row>
    <row r="622" spans="1:12" ht="24">
      <c r="A622" s="40"/>
      <c r="B622" s="26"/>
      <c r="C622" s="24"/>
      <c r="D622" s="54" t="s">
        <v>194</v>
      </c>
      <c r="E622" s="108" t="s">
        <v>215</v>
      </c>
      <c r="F622" s="87"/>
      <c r="G622" s="73"/>
      <c r="H622" s="14"/>
      <c r="I622" s="73"/>
      <c r="J622" s="14"/>
      <c r="K622" s="14"/>
      <c r="L622" s="87"/>
    </row>
    <row r="623" spans="1:12" ht="12.75">
      <c r="A623" s="40"/>
      <c r="B623" s="26"/>
      <c r="C623" s="24"/>
      <c r="D623" s="54" t="s">
        <v>194</v>
      </c>
      <c r="E623" s="55" t="s">
        <v>216</v>
      </c>
      <c r="F623" s="87"/>
      <c r="G623" s="73"/>
      <c r="H623" s="14"/>
      <c r="I623" s="73"/>
      <c r="J623" s="14"/>
      <c r="K623" s="14"/>
      <c r="L623" s="87"/>
    </row>
    <row r="624" spans="1:12" ht="12.75">
      <c r="A624" s="40">
        <v>76</v>
      </c>
      <c r="B624" s="26" t="s">
        <v>153</v>
      </c>
      <c r="C624" s="24" t="s">
        <v>154</v>
      </c>
      <c r="D624" s="43"/>
      <c r="E624" s="43"/>
      <c r="F624" s="88"/>
      <c r="G624" s="72"/>
      <c r="H624" s="43"/>
      <c r="I624" s="72"/>
      <c r="J624" s="43"/>
      <c r="K624" s="43">
        <f>SUM(K625:K631)</f>
        <v>0</v>
      </c>
      <c r="L624" s="88"/>
    </row>
    <row r="625" spans="1:12" ht="12.75">
      <c r="A625" s="40"/>
      <c r="B625" s="26"/>
      <c r="C625" s="24"/>
      <c r="D625" s="54" t="s">
        <v>193</v>
      </c>
      <c r="E625" s="55" t="s">
        <v>195</v>
      </c>
      <c r="F625" s="87"/>
      <c r="G625" s="73"/>
      <c r="H625" s="57"/>
      <c r="I625" s="73"/>
      <c r="J625" s="14"/>
      <c r="K625" s="14"/>
      <c r="L625" s="87"/>
    </row>
    <row r="626" spans="1:12" ht="12.75">
      <c r="A626" s="40"/>
      <c r="B626" s="26"/>
      <c r="C626" s="24"/>
      <c r="D626" s="54" t="s">
        <v>193</v>
      </c>
      <c r="E626" s="55" t="s">
        <v>196</v>
      </c>
      <c r="F626" s="87"/>
      <c r="G626" s="73"/>
      <c r="H626" s="14"/>
      <c r="I626" s="73"/>
      <c r="J626" s="57"/>
      <c r="K626" s="14"/>
      <c r="L626" s="87"/>
    </row>
    <row r="627" spans="1:12" ht="12.75">
      <c r="A627" s="40"/>
      <c r="B627" s="26"/>
      <c r="C627" s="24"/>
      <c r="D627" s="54" t="s">
        <v>193</v>
      </c>
      <c r="E627" s="55" t="s">
        <v>209</v>
      </c>
      <c r="F627" s="87"/>
      <c r="G627" s="73"/>
      <c r="H627" s="14"/>
      <c r="I627" s="73"/>
      <c r="J627" s="57"/>
      <c r="K627" s="14"/>
      <c r="L627" s="87"/>
    </row>
    <row r="628" spans="1:12" ht="12.75">
      <c r="A628" s="40"/>
      <c r="B628" s="26"/>
      <c r="C628" s="24"/>
      <c r="D628" s="54" t="s">
        <v>193</v>
      </c>
      <c r="E628" s="55" t="s">
        <v>197</v>
      </c>
      <c r="F628" s="87"/>
      <c r="G628" s="73"/>
      <c r="H628" s="14"/>
      <c r="I628" s="73"/>
      <c r="J628" s="14"/>
      <c r="K628" s="14"/>
      <c r="L628" s="87"/>
    </row>
    <row r="629" spans="1:12" ht="12.75">
      <c r="A629" s="25"/>
      <c r="B629" s="26"/>
      <c r="C629" s="27"/>
      <c r="D629" s="54" t="s">
        <v>194</v>
      </c>
      <c r="E629" s="55" t="s">
        <v>213</v>
      </c>
      <c r="F629" s="87"/>
      <c r="G629" s="73"/>
      <c r="H629" s="14"/>
      <c r="I629" s="73"/>
      <c r="J629" s="14"/>
      <c r="K629" s="14"/>
      <c r="L629" s="87"/>
    </row>
    <row r="630" spans="1:12" ht="24">
      <c r="A630" s="40"/>
      <c r="B630" s="26"/>
      <c r="C630" s="24"/>
      <c r="D630" s="54" t="s">
        <v>194</v>
      </c>
      <c r="E630" s="108" t="s">
        <v>215</v>
      </c>
      <c r="F630" s="87"/>
      <c r="G630" s="73"/>
      <c r="H630" s="14"/>
      <c r="I630" s="73"/>
      <c r="J630" s="14"/>
      <c r="K630" s="14"/>
      <c r="L630" s="87"/>
    </row>
    <row r="631" spans="1:12" ht="12.75">
      <c r="A631" s="40"/>
      <c r="B631" s="26"/>
      <c r="C631" s="24"/>
      <c r="D631" s="54" t="s">
        <v>194</v>
      </c>
      <c r="E631" s="55" t="s">
        <v>216</v>
      </c>
      <c r="F631" s="87"/>
      <c r="G631" s="73"/>
      <c r="H631" s="14"/>
      <c r="I631" s="73"/>
      <c r="J631" s="14"/>
      <c r="K631" s="14"/>
      <c r="L631" s="87"/>
    </row>
    <row r="632" spans="1:12" ht="12.75">
      <c r="A632" s="40">
        <v>77</v>
      </c>
      <c r="B632" s="26" t="s">
        <v>155</v>
      </c>
      <c r="C632" s="24" t="s">
        <v>156</v>
      </c>
      <c r="D632" s="43"/>
      <c r="E632" s="43"/>
      <c r="F632" s="88"/>
      <c r="G632" s="72"/>
      <c r="H632" s="43"/>
      <c r="I632" s="72"/>
      <c r="J632" s="43"/>
      <c r="K632" s="43">
        <f>SUM(K633:K639)</f>
        <v>0</v>
      </c>
      <c r="L632" s="88"/>
    </row>
    <row r="633" spans="1:12" ht="12.75">
      <c r="A633" s="40"/>
      <c r="B633" s="26"/>
      <c r="C633" s="24"/>
      <c r="D633" s="54" t="s">
        <v>193</v>
      </c>
      <c r="E633" s="55" t="s">
        <v>195</v>
      </c>
      <c r="F633" s="87"/>
      <c r="G633" s="73"/>
      <c r="H633" s="57"/>
      <c r="I633" s="73"/>
      <c r="J633" s="14"/>
      <c r="K633" s="14"/>
      <c r="L633" s="87"/>
    </row>
    <row r="634" spans="1:12" ht="12.75">
      <c r="A634" s="40"/>
      <c r="B634" s="26"/>
      <c r="C634" s="24"/>
      <c r="D634" s="54" t="s">
        <v>193</v>
      </c>
      <c r="E634" s="55" t="s">
        <v>196</v>
      </c>
      <c r="F634" s="87"/>
      <c r="G634" s="73"/>
      <c r="H634" s="14"/>
      <c r="I634" s="73"/>
      <c r="J634" s="57"/>
      <c r="K634" s="14"/>
      <c r="L634" s="87"/>
    </row>
    <row r="635" spans="1:12" ht="12.75">
      <c r="A635" s="40"/>
      <c r="B635" s="26"/>
      <c r="C635" s="24"/>
      <c r="D635" s="54" t="s">
        <v>193</v>
      </c>
      <c r="E635" s="55" t="s">
        <v>209</v>
      </c>
      <c r="F635" s="87"/>
      <c r="G635" s="73"/>
      <c r="H635" s="14"/>
      <c r="I635" s="73"/>
      <c r="J635" s="57"/>
      <c r="K635" s="14"/>
      <c r="L635" s="87"/>
    </row>
    <row r="636" spans="1:12" ht="12.75">
      <c r="A636" s="40"/>
      <c r="B636" s="26"/>
      <c r="C636" s="24"/>
      <c r="D636" s="54" t="s">
        <v>193</v>
      </c>
      <c r="E636" s="55" t="s">
        <v>197</v>
      </c>
      <c r="F636" s="87"/>
      <c r="G636" s="73"/>
      <c r="H636" s="14"/>
      <c r="I636" s="73"/>
      <c r="J636" s="57"/>
      <c r="K636" s="14"/>
      <c r="L636" s="87"/>
    </row>
    <row r="637" spans="1:12" ht="12.75">
      <c r="A637" s="25"/>
      <c r="B637" s="26"/>
      <c r="C637" s="27"/>
      <c r="D637" s="54" t="s">
        <v>194</v>
      </c>
      <c r="E637" s="55" t="s">
        <v>213</v>
      </c>
      <c r="F637" s="87"/>
      <c r="G637" s="73"/>
      <c r="H637" s="14"/>
      <c r="I637" s="73"/>
      <c r="J637" s="14"/>
      <c r="K637" s="14"/>
      <c r="L637" s="87"/>
    </row>
    <row r="638" spans="1:12" ht="24">
      <c r="A638" s="40"/>
      <c r="B638" s="26"/>
      <c r="C638" s="24"/>
      <c r="D638" s="54" t="s">
        <v>194</v>
      </c>
      <c r="E638" s="108" t="s">
        <v>215</v>
      </c>
      <c r="F638" s="87"/>
      <c r="G638" s="73"/>
      <c r="H638" s="14"/>
      <c r="I638" s="73"/>
      <c r="J638" s="14"/>
      <c r="K638" s="14"/>
      <c r="L638" s="87"/>
    </row>
    <row r="639" spans="1:12" ht="12.75">
      <c r="A639" s="40"/>
      <c r="B639" s="26"/>
      <c r="C639" s="24"/>
      <c r="D639" s="54" t="s">
        <v>194</v>
      </c>
      <c r="E639" s="55" t="s">
        <v>216</v>
      </c>
      <c r="F639" s="87"/>
      <c r="G639" s="73"/>
      <c r="H639" s="14"/>
      <c r="I639" s="73"/>
      <c r="J639" s="14"/>
      <c r="K639" s="14"/>
      <c r="L639" s="87"/>
    </row>
    <row r="640" spans="1:12" ht="12.75">
      <c r="A640" s="40">
        <v>78</v>
      </c>
      <c r="B640" s="26" t="s">
        <v>157</v>
      </c>
      <c r="C640" s="24" t="s">
        <v>158</v>
      </c>
      <c r="D640" s="43"/>
      <c r="E640" s="43"/>
      <c r="F640" s="88"/>
      <c r="G640" s="72"/>
      <c r="H640" s="43"/>
      <c r="I640" s="72"/>
      <c r="J640" s="43"/>
      <c r="K640" s="43">
        <f>SUM(K641:K647)</f>
        <v>71.77</v>
      </c>
      <c r="L640" s="88"/>
    </row>
    <row r="641" spans="1:12" ht="12.75">
      <c r="A641" s="40"/>
      <c r="B641" s="26"/>
      <c r="C641" s="24"/>
      <c r="D641" s="54" t="s">
        <v>193</v>
      </c>
      <c r="E641" s="55" t="s">
        <v>195</v>
      </c>
      <c r="F641" s="87"/>
      <c r="G641" s="73"/>
      <c r="H641" s="57"/>
      <c r="I641" s="73"/>
      <c r="J641" s="14"/>
      <c r="K641" s="14"/>
      <c r="L641" s="87"/>
    </row>
    <row r="642" spans="1:12" ht="12.75">
      <c r="A642" s="40"/>
      <c r="B642" s="26"/>
      <c r="C642" s="24"/>
      <c r="D642" s="54" t="s">
        <v>193</v>
      </c>
      <c r="E642" s="55" t="s">
        <v>196</v>
      </c>
      <c r="F642" s="87" t="s">
        <v>651</v>
      </c>
      <c r="G642" s="73">
        <v>43948</v>
      </c>
      <c r="H642" s="14" t="s">
        <v>353</v>
      </c>
      <c r="I642" s="73">
        <v>43965</v>
      </c>
      <c r="J642" s="57" t="s">
        <v>502</v>
      </c>
      <c r="K642" s="14">
        <v>71.77</v>
      </c>
      <c r="L642" s="87" t="s">
        <v>652</v>
      </c>
    </row>
    <row r="643" spans="1:12" ht="12.75">
      <c r="A643" s="40"/>
      <c r="B643" s="26"/>
      <c r="C643" s="24"/>
      <c r="D643" s="54" t="s">
        <v>193</v>
      </c>
      <c r="E643" s="55" t="s">
        <v>209</v>
      </c>
      <c r="F643" s="87"/>
      <c r="G643" s="73"/>
      <c r="H643" s="14"/>
      <c r="I643" s="73"/>
      <c r="J643" s="57"/>
      <c r="K643" s="14"/>
      <c r="L643" s="87"/>
    </row>
    <row r="644" spans="1:12" ht="12.75">
      <c r="A644" s="40"/>
      <c r="B644" s="26"/>
      <c r="C644" s="24"/>
      <c r="D644" s="54" t="s">
        <v>193</v>
      </c>
      <c r="E644" s="55" t="s">
        <v>197</v>
      </c>
      <c r="F644" s="87"/>
      <c r="G644" s="73"/>
      <c r="H644" s="14"/>
      <c r="I644" s="73"/>
      <c r="J644" s="14"/>
      <c r="K644" s="14"/>
      <c r="L644" s="87"/>
    </row>
    <row r="645" spans="1:12" ht="12.75">
      <c r="A645" s="25"/>
      <c r="B645" s="26"/>
      <c r="C645" s="27"/>
      <c r="D645" s="54" t="s">
        <v>194</v>
      </c>
      <c r="E645" s="55" t="s">
        <v>213</v>
      </c>
      <c r="F645" s="87"/>
      <c r="G645" s="73"/>
      <c r="H645" s="14"/>
      <c r="I645" s="73"/>
      <c r="J645" s="14"/>
      <c r="K645" s="14"/>
      <c r="L645" s="87"/>
    </row>
    <row r="646" spans="1:12" ht="24">
      <c r="A646" s="40"/>
      <c r="B646" s="26"/>
      <c r="C646" s="24"/>
      <c r="D646" s="54" t="s">
        <v>194</v>
      </c>
      <c r="E646" s="108" t="s">
        <v>215</v>
      </c>
      <c r="F646" s="87"/>
      <c r="G646" s="73"/>
      <c r="H646" s="14"/>
      <c r="I646" s="73"/>
      <c r="J646" s="14"/>
      <c r="K646" s="14"/>
      <c r="L646" s="87"/>
    </row>
    <row r="647" spans="1:12" ht="12.75">
      <c r="A647" s="40"/>
      <c r="B647" s="26"/>
      <c r="C647" s="24"/>
      <c r="D647" s="54" t="s">
        <v>194</v>
      </c>
      <c r="E647" s="55" t="s">
        <v>216</v>
      </c>
      <c r="F647" s="87"/>
      <c r="G647" s="73"/>
      <c r="H647" s="14"/>
      <c r="I647" s="73"/>
      <c r="J647" s="14"/>
      <c r="K647" s="14"/>
      <c r="L647" s="87"/>
    </row>
    <row r="648" spans="1:12" ht="12.75">
      <c r="A648" s="40">
        <v>79</v>
      </c>
      <c r="B648" s="26" t="s">
        <v>159</v>
      </c>
      <c r="C648" s="24" t="s">
        <v>160</v>
      </c>
      <c r="D648" s="43"/>
      <c r="E648" s="43"/>
      <c r="F648" s="88"/>
      <c r="G648" s="72"/>
      <c r="H648" s="43"/>
      <c r="I648" s="72"/>
      <c r="J648" s="43"/>
      <c r="K648" s="43">
        <f>SUM(K649:K655)</f>
        <v>20.54</v>
      </c>
      <c r="L648" s="88"/>
    </row>
    <row r="649" spans="1:12" ht="12.75">
      <c r="A649" s="40"/>
      <c r="B649" s="26"/>
      <c r="C649" s="24"/>
      <c r="D649" s="54" t="s">
        <v>193</v>
      </c>
      <c r="E649" s="55" t="s">
        <v>195</v>
      </c>
      <c r="F649" s="87"/>
      <c r="G649" s="73"/>
      <c r="H649" s="57"/>
      <c r="I649" s="73"/>
      <c r="J649" s="14"/>
      <c r="K649" s="14"/>
      <c r="L649" s="87"/>
    </row>
    <row r="650" spans="1:12" ht="12.75">
      <c r="A650" s="40"/>
      <c r="B650" s="26"/>
      <c r="C650" s="24"/>
      <c r="D650" s="54" t="s">
        <v>193</v>
      </c>
      <c r="E650" s="55" t="s">
        <v>196</v>
      </c>
      <c r="F650" s="87" t="s">
        <v>653</v>
      </c>
      <c r="G650" s="73">
        <v>43938</v>
      </c>
      <c r="H650" s="14" t="s">
        <v>353</v>
      </c>
      <c r="I650" s="73">
        <v>43965</v>
      </c>
      <c r="J650" s="57" t="s">
        <v>502</v>
      </c>
      <c r="K650" s="14">
        <v>20.54</v>
      </c>
      <c r="L650" s="87" t="s">
        <v>654</v>
      </c>
    </row>
    <row r="651" spans="1:12" ht="12.75">
      <c r="A651" s="40"/>
      <c r="B651" s="26"/>
      <c r="C651" s="24"/>
      <c r="D651" s="54" t="s">
        <v>193</v>
      </c>
      <c r="E651" s="55" t="s">
        <v>209</v>
      </c>
      <c r="F651" s="87"/>
      <c r="G651" s="73"/>
      <c r="H651" s="14"/>
      <c r="I651" s="73"/>
      <c r="J651" s="57"/>
      <c r="K651" s="14"/>
      <c r="L651" s="87"/>
    </row>
    <row r="652" spans="1:12" ht="12.75">
      <c r="A652" s="40"/>
      <c r="B652" s="26"/>
      <c r="C652" s="24"/>
      <c r="D652" s="54" t="s">
        <v>193</v>
      </c>
      <c r="E652" s="55" t="s">
        <v>197</v>
      </c>
      <c r="F652" s="87"/>
      <c r="G652" s="73"/>
      <c r="H652" s="14"/>
      <c r="I652" s="73"/>
      <c r="J652" s="14"/>
      <c r="K652" s="14"/>
      <c r="L652" s="87"/>
    </row>
    <row r="653" spans="1:12" ht="12.75">
      <c r="A653" s="25"/>
      <c r="B653" s="26"/>
      <c r="C653" s="27"/>
      <c r="D653" s="54" t="s">
        <v>194</v>
      </c>
      <c r="E653" s="55" t="s">
        <v>213</v>
      </c>
      <c r="F653" s="87"/>
      <c r="G653" s="73"/>
      <c r="H653" s="14"/>
      <c r="I653" s="73"/>
      <c r="J653" s="14"/>
      <c r="K653" s="14"/>
      <c r="L653" s="87"/>
    </row>
    <row r="654" spans="1:12" ht="24">
      <c r="A654" s="40"/>
      <c r="B654" s="26"/>
      <c r="C654" s="24"/>
      <c r="D654" s="54" t="s">
        <v>194</v>
      </c>
      <c r="E654" s="108" t="s">
        <v>215</v>
      </c>
      <c r="F654" s="87"/>
      <c r="G654" s="73"/>
      <c r="H654" s="14"/>
      <c r="I654" s="73"/>
      <c r="J654" s="14"/>
      <c r="K654" s="14"/>
      <c r="L654" s="87"/>
    </row>
    <row r="655" spans="1:12" ht="12.75">
      <c r="A655" s="40"/>
      <c r="B655" s="26"/>
      <c r="C655" s="24"/>
      <c r="D655" s="54" t="s">
        <v>194</v>
      </c>
      <c r="E655" s="55" t="s">
        <v>216</v>
      </c>
      <c r="F655" s="87"/>
      <c r="G655" s="73"/>
      <c r="H655" s="14"/>
      <c r="I655" s="73"/>
      <c r="J655" s="14"/>
      <c r="K655" s="14"/>
      <c r="L655" s="87"/>
    </row>
    <row r="656" spans="1:12" ht="12.75">
      <c r="A656" s="40">
        <v>80</v>
      </c>
      <c r="B656" s="26" t="s">
        <v>161</v>
      </c>
      <c r="C656" s="24" t="s">
        <v>162</v>
      </c>
      <c r="D656" s="43"/>
      <c r="E656" s="43"/>
      <c r="F656" s="88"/>
      <c r="G656" s="72"/>
      <c r="H656" s="43"/>
      <c r="I656" s="72"/>
      <c r="J656" s="43"/>
      <c r="K656" s="43">
        <f>SUM(K657:K663)</f>
        <v>26.79</v>
      </c>
      <c r="L656" s="88"/>
    </row>
    <row r="657" spans="1:12" ht="12.75">
      <c r="A657" s="40"/>
      <c r="B657" s="26"/>
      <c r="C657" s="24"/>
      <c r="D657" s="54" t="s">
        <v>193</v>
      </c>
      <c r="E657" s="55" t="s">
        <v>195</v>
      </c>
      <c r="F657" s="87"/>
      <c r="G657" s="73"/>
      <c r="H657" s="57"/>
      <c r="I657" s="73"/>
      <c r="J657" s="14"/>
      <c r="K657" s="14"/>
      <c r="L657" s="87"/>
    </row>
    <row r="658" spans="1:12" ht="12.75">
      <c r="A658" s="40"/>
      <c r="B658" s="26"/>
      <c r="C658" s="24"/>
      <c r="D658" s="54" t="s">
        <v>193</v>
      </c>
      <c r="E658" s="55" t="s">
        <v>196</v>
      </c>
      <c r="F658" s="87" t="s">
        <v>593</v>
      </c>
      <c r="G658" s="73">
        <v>43925</v>
      </c>
      <c r="H658" s="14" t="s">
        <v>655</v>
      </c>
      <c r="I658" s="73">
        <v>43965</v>
      </c>
      <c r="J658" s="57" t="s">
        <v>502</v>
      </c>
      <c r="K658" s="14">
        <v>26.79</v>
      </c>
      <c r="L658" s="87" t="s">
        <v>656</v>
      </c>
    </row>
    <row r="659" spans="1:12" ht="12.75">
      <c r="A659" s="40"/>
      <c r="B659" s="26"/>
      <c r="C659" s="24"/>
      <c r="D659" s="54" t="s">
        <v>193</v>
      </c>
      <c r="E659" s="55" t="s">
        <v>209</v>
      </c>
      <c r="F659" s="87"/>
      <c r="G659" s="73"/>
      <c r="H659" s="14"/>
      <c r="I659" s="73"/>
      <c r="J659" s="57"/>
      <c r="K659" s="14"/>
      <c r="L659" s="87"/>
    </row>
    <row r="660" spans="1:12" ht="12.75">
      <c r="A660" s="40"/>
      <c r="B660" s="26"/>
      <c r="C660" s="24"/>
      <c r="D660" s="54" t="s">
        <v>193</v>
      </c>
      <c r="E660" s="55" t="s">
        <v>197</v>
      </c>
      <c r="F660" s="87"/>
      <c r="G660" s="73"/>
      <c r="H660" s="14"/>
      <c r="I660" s="73"/>
      <c r="J660" s="14"/>
      <c r="K660" s="14"/>
      <c r="L660" s="87"/>
    </row>
    <row r="661" spans="1:12" ht="12.75">
      <c r="A661" s="25"/>
      <c r="B661" s="26"/>
      <c r="C661" s="27"/>
      <c r="D661" s="54" t="s">
        <v>194</v>
      </c>
      <c r="E661" s="55" t="s">
        <v>213</v>
      </c>
      <c r="F661" s="87"/>
      <c r="G661" s="73"/>
      <c r="H661" s="14"/>
      <c r="I661" s="73"/>
      <c r="J661" s="14"/>
      <c r="K661" s="14"/>
      <c r="L661" s="87"/>
    </row>
    <row r="662" spans="1:12" ht="24">
      <c r="A662" s="40"/>
      <c r="B662" s="26"/>
      <c r="C662" s="24"/>
      <c r="D662" s="54" t="s">
        <v>194</v>
      </c>
      <c r="E662" s="108" t="s">
        <v>215</v>
      </c>
      <c r="F662" s="87"/>
      <c r="G662" s="73"/>
      <c r="H662" s="14"/>
      <c r="I662" s="73"/>
      <c r="J662" s="14"/>
      <c r="K662" s="14"/>
      <c r="L662" s="87"/>
    </row>
    <row r="663" spans="1:12" ht="12.75">
      <c r="A663" s="40"/>
      <c r="B663" s="26"/>
      <c r="C663" s="24"/>
      <c r="D663" s="54" t="s">
        <v>194</v>
      </c>
      <c r="E663" s="55" t="s">
        <v>216</v>
      </c>
      <c r="F663" s="87"/>
      <c r="G663" s="73"/>
      <c r="H663" s="14"/>
      <c r="I663" s="73"/>
      <c r="J663" s="14"/>
      <c r="K663" s="14"/>
      <c r="L663" s="87"/>
    </row>
    <row r="664" spans="1:12" ht="12.75">
      <c r="A664" s="40">
        <v>81</v>
      </c>
      <c r="B664" s="26" t="s">
        <v>163</v>
      </c>
      <c r="C664" s="24" t="s">
        <v>164</v>
      </c>
      <c r="D664" s="43"/>
      <c r="E664" s="43"/>
      <c r="F664" s="88"/>
      <c r="G664" s="72"/>
      <c r="H664" s="43"/>
      <c r="I664" s="72"/>
      <c r="J664" s="43"/>
      <c r="K664" s="43">
        <f>SUM(K665:K671)</f>
        <v>337.34</v>
      </c>
      <c r="L664" s="88"/>
    </row>
    <row r="665" spans="1:12" ht="12.75">
      <c r="A665" s="40"/>
      <c r="B665" s="26"/>
      <c r="C665" s="24"/>
      <c r="D665" s="54" t="s">
        <v>193</v>
      </c>
      <c r="E665" s="55" t="s">
        <v>195</v>
      </c>
      <c r="F665" s="87"/>
      <c r="G665" s="73"/>
      <c r="H665" s="57"/>
      <c r="I665" s="73"/>
      <c r="J665" s="14"/>
      <c r="K665" s="14"/>
      <c r="L665" s="87"/>
    </row>
    <row r="666" spans="1:12" ht="12.75">
      <c r="A666" s="40"/>
      <c r="B666" s="26"/>
      <c r="C666" s="24"/>
      <c r="D666" s="54" t="s">
        <v>193</v>
      </c>
      <c r="E666" s="55" t="s">
        <v>196</v>
      </c>
      <c r="F666" s="87" t="s">
        <v>657</v>
      </c>
      <c r="G666" s="73">
        <v>43936</v>
      </c>
      <c r="H666" s="14" t="s">
        <v>640</v>
      </c>
      <c r="I666" s="73">
        <v>43965</v>
      </c>
      <c r="J666" s="57" t="s">
        <v>502</v>
      </c>
      <c r="K666" s="14">
        <v>337.34</v>
      </c>
      <c r="L666" s="87" t="s">
        <v>239</v>
      </c>
    </row>
    <row r="667" spans="1:12" ht="12.75">
      <c r="A667" s="40"/>
      <c r="B667" s="26"/>
      <c r="C667" s="24"/>
      <c r="D667" s="54" t="s">
        <v>193</v>
      </c>
      <c r="E667" s="55" t="s">
        <v>209</v>
      </c>
      <c r="F667" s="87"/>
      <c r="G667" s="73"/>
      <c r="H667" s="14"/>
      <c r="I667" s="73"/>
      <c r="J667" s="57"/>
      <c r="K667" s="14"/>
      <c r="L667" s="87"/>
    </row>
    <row r="668" spans="1:12" ht="12.75">
      <c r="A668" s="40"/>
      <c r="B668" s="26"/>
      <c r="C668" s="24"/>
      <c r="D668" s="54" t="s">
        <v>193</v>
      </c>
      <c r="E668" s="55" t="s">
        <v>197</v>
      </c>
      <c r="F668" s="87"/>
      <c r="G668" s="73"/>
      <c r="H668" s="14"/>
      <c r="I668" s="73"/>
      <c r="J668" s="14"/>
      <c r="K668" s="14"/>
      <c r="L668" s="87"/>
    </row>
    <row r="669" spans="1:12" ht="12.75">
      <c r="A669" s="25"/>
      <c r="B669" s="26"/>
      <c r="C669" s="27"/>
      <c r="D669" s="54" t="s">
        <v>194</v>
      </c>
      <c r="E669" s="55" t="s">
        <v>213</v>
      </c>
      <c r="F669" s="87"/>
      <c r="G669" s="73"/>
      <c r="H669" s="14"/>
      <c r="I669" s="73"/>
      <c r="J669" s="14"/>
      <c r="K669" s="14"/>
      <c r="L669" s="87"/>
    </row>
    <row r="670" spans="1:12" ht="24">
      <c r="A670" s="40"/>
      <c r="B670" s="26"/>
      <c r="C670" s="24"/>
      <c r="D670" s="54" t="s">
        <v>194</v>
      </c>
      <c r="E670" s="108" t="s">
        <v>215</v>
      </c>
      <c r="F670" s="87"/>
      <c r="G670" s="73"/>
      <c r="H670" s="14"/>
      <c r="I670" s="73"/>
      <c r="J670" s="14"/>
      <c r="K670" s="14"/>
      <c r="L670" s="87"/>
    </row>
    <row r="671" spans="1:12" ht="12.75">
      <c r="A671" s="40"/>
      <c r="B671" s="26"/>
      <c r="C671" s="24"/>
      <c r="D671" s="54" t="s">
        <v>194</v>
      </c>
      <c r="E671" s="55" t="s">
        <v>216</v>
      </c>
      <c r="F671" s="87"/>
      <c r="G671" s="73"/>
      <c r="H671" s="14"/>
      <c r="I671" s="73"/>
      <c r="J671" s="14"/>
      <c r="K671" s="14"/>
      <c r="L671" s="87"/>
    </row>
    <row r="672" spans="1:12" ht="12.75">
      <c r="A672" s="40">
        <v>82</v>
      </c>
      <c r="B672" s="26" t="s">
        <v>165</v>
      </c>
      <c r="C672" s="24" t="s">
        <v>166</v>
      </c>
      <c r="D672" s="43"/>
      <c r="E672" s="43"/>
      <c r="F672" s="88"/>
      <c r="G672" s="72"/>
      <c r="H672" s="43"/>
      <c r="I672" s="72"/>
      <c r="J672" s="43"/>
      <c r="K672" s="43">
        <f>SUM(K673:K679)</f>
        <v>0</v>
      </c>
      <c r="L672" s="88"/>
    </row>
    <row r="673" spans="1:12" ht="12.75">
      <c r="A673" s="40"/>
      <c r="B673" s="26"/>
      <c r="C673" s="24"/>
      <c r="D673" s="54" t="s">
        <v>193</v>
      </c>
      <c r="E673" s="55" t="s">
        <v>195</v>
      </c>
      <c r="F673" s="87"/>
      <c r="G673" s="73"/>
      <c r="H673" s="57"/>
      <c r="I673" s="73"/>
      <c r="J673" s="14"/>
      <c r="K673" s="14"/>
      <c r="L673" s="87"/>
    </row>
    <row r="674" spans="1:12" ht="12.75">
      <c r="A674" s="40"/>
      <c r="B674" s="26"/>
      <c r="C674" s="24"/>
      <c r="D674" s="54" t="s">
        <v>193</v>
      </c>
      <c r="E674" s="55" t="s">
        <v>196</v>
      </c>
      <c r="F674" s="87"/>
      <c r="G674" s="73"/>
      <c r="H674" s="14"/>
      <c r="I674" s="73"/>
      <c r="J674" s="57"/>
      <c r="K674" s="14"/>
      <c r="L674" s="87"/>
    </row>
    <row r="675" spans="1:12" ht="12.75">
      <c r="A675" s="40"/>
      <c r="B675" s="26"/>
      <c r="C675" s="24"/>
      <c r="D675" s="54" t="s">
        <v>193</v>
      </c>
      <c r="E675" s="55" t="s">
        <v>209</v>
      </c>
      <c r="F675" s="87"/>
      <c r="G675" s="73"/>
      <c r="H675" s="14"/>
      <c r="I675" s="73"/>
      <c r="J675" s="57"/>
      <c r="K675" s="14"/>
      <c r="L675" s="87"/>
    </row>
    <row r="676" spans="1:12" ht="12.75">
      <c r="A676" s="40"/>
      <c r="B676" s="26"/>
      <c r="C676" s="24"/>
      <c r="D676" s="54" t="s">
        <v>193</v>
      </c>
      <c r="E676" s="55" t="s">
        <v>197</v>
      </c>
      <c r="F676" s="87"/>
      <c r="G676" s="73"/>
      <c r="H676" s="14"/>
      <c r="I676" s="73"/>
      <c r="J676" s="14"/>
      <c r="K676" s="14"/>
      <c r="L676" s="87"/>
    </row>
    <row r="677" spans="1:12" ht="12.75">
      <c r="A677" s="25"/>
      <c r="B677" s="26"/>
      <c r="C677" s="27"/>
      <c r="D677" s="54" t="s">
        <v>194</v>
      </c>
      <c r="E677" s="55" t="s">
        <v>213</v>
      </c>
      <c r="F677" s="87"/>
      <c r="G677" s="73"/>
      <c r="H677" s="14"/>
      <c r="I677" s="73"/>
      <c r="J677" s="14"/>
      <c r="K677" s="14"/>
      <c r="L677" s="87"/>
    </row>
    <row r="678" spans="1:12" ht="24">
      <c r="A678" s="40"/>
      <c r="B678" s="26"/>
      <c r="C678" s="24"/>
      <c r="D678" s="54" t="s">
        <v>194</v>
      </c>
      <c r="E678" s="108" t="s">
        <v>215</v>
      </c>
      <c r="F678" s="87"/>
      <c r="G678" s="73"/>
      <c r="H678" s="14"/>
      <c r="I678" s="73"/>
      <c r="J678" s="14"/>
      <c r="K678" s="14"/>
      <c r="L678" s="87"/>
    </row>
    <row r="679" spans="1:12" ht="12.75">
      <c r="A679" s="40"/>
      <c r="B679" s="26"/>
      <c r="C679" s="24"/>
      <c r="D679" s="54" t="s">
        <v>194</v>
      </c>
      <c r="E679" s="55" t="s">
        <v>216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>
        <v>83</v>
      </c>
      <c r="B680" s="26" t="s">
        <v>167</v>
      </c>
      <c r="C680" s="24" t="s">
        <v>168</v>
      </c>
      <c r="D680" s="43"/>
      <c r="E680" s="43"/>
      <c r="F680" s="88"/>
      <c r="G680" s="72"/>
      <c r="H680" s="43"/>
      <c r="I680" s="72"/>
      <c r="J680" s="43"/>
      <c r="K680" s="43">
        <f>SUM(K681:K687)</f>
        <v>0</v>
      </c>
      <c r="L680" s="88"/>
    </row>
    <row r="681" spans="1:12" ht="12.75">
      <c r="A681" s="40"/>
      <c r="B681" s="26"/>
      <c r="C681" s="24"/>
      <c r="D681" s="54" t="s">
        <v>193</v>
      </c>
      <c r="E681" s="55" t="s">
        <v>195</v>
      </c>
      <c r="F681" s="87"/>
      <c r="G681" s="73"/>
      <c r="H681" s="14"/>
      <c r="I681" s="73"/>
      <c r="J681" s="14"/>
      <c r="K681" s="14"/>
      <c r="L681" s="87"/>
    </row>
    <row r="682" spans="1:12" ht="12.75">
      <c r="A682" s="40"/>
      <c r="B682" s="26"/>
      <c r="C682" s="24"/>
      <c r="D682" s="54" t="s">
        <v>193</v>
      </c>
      <c r="E682" s="55" t="s">
        <v>196</v>
      </c>
      <c r="F682" s="87"/>
      <c r="G682" s="73"/>
      <c r="H682" s="14"/>
      <c r="I682" s="73"/>
      <c r="J682" s="57"/>
      <c r="K682" s="14"/>
      <c r="L682" s="87"/>
    </row>
    <row r="683" spans="1:12" ht="12.75">
      <c r="A683" s="40"/>
      <c r="B683" s="26"/>
      <c r="C683" s="24"/>
      <c r="D683" s="54" t="s">
        <v>193</v>
      </c>
      <c r="E683" s="55" t="s">
        <v>209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193</v>
      </c>
      <c r="E684" s="55" t="s">
        <v>197</v>
      </c>
      <c r="F684" s="87"/>
      <c r="G684" s="73"/>
      <c r="H684" s="14"/>
      <c r="I684" s="87"/>
      <c r="J684" s="57"/>
      <c r="K684" s="14"/>
      <c r="L684" s="87"/>
    </row>
    <row r="685" spans="1:12" ht="12.75">
      <c r="A685" s="25"/>
      <c r="B685" s="26"/>
      <c r="C685" s="27"/>
      <c r="D685" s="54" t="s">
        <v>194</v>
      </c>
      <c r="E685" s="55" t="s">
        <v>213</v>
      </c>
      <c r="F685" s="87"/>
      <c r="G685" s="73"/>
      <c r="H685" s="14"/>
      <c r="I685" s="73"/>
      <c r="J685" s="57"/>
      <c r="K685" s="14"/>
      <c r="L685" s="87"/>
    </row>
    <row r="686" spans="1:12" ht="24">
      <c r="A686" s="40"/>
      <c r="B686" s="26"/>
      <c r="C686" s="24"/>
      <c r="D686" s="54" t="s">
        <v>194</v>
      </c>
      <c r="E686" s="108" t="s">
        <v>215</v>
      </c>
      <c r="F686" s="87"/>
      <c r="G686" s="73"/>
      <c r="H686" s="14"/>
      <c r="I686" s="73"/>
      <c r="J686" s="14"/>
      <c r="K686" s="14"/>
      <c r="L686" s="87"/>
    </row>
    <row r="687" spans="1:12" ht="12.75">
      <c r="A687" s="40"/>
      <c r="B687" s="26"/>
      <c r="C687" s="24"/>
      <c r="D687" s="54" t="s">
        <v>194</v>
      </c>
      <c r="E687" s="55" t="s">
        <v>216</v>
      </c>
      <c r="F687" s="87"/>
      <c r="G687" s="73"/>
      <c r="H687" s="14"/>
      <c r="I687" s="73"/>
      <c r="J687" s="14"/>
      <c r="K687" s="14"/>
      <c r="L687" s="87"/>
    </row>
    <row r="688" spans="1:12" ht="12.75">
      <c r="A688" s="40">
        <v>84</v>
      </c>
      <c r="B688" s="26" t="s">
        <v>210</v>
      </c>
      <c r="C688" s="24" t="s">
        <v>169</v>
      </c>
      <c r="D688" s="43"/>
      <c r="E688" s="43"/>
      <c r="F688" s="88"/>
      <c r="G688" s="72"/>
      <c r="H688" s="43"/>
      <c r="I688" s="72"/>
      <c r="J688" s="43"/>
      <c r="K688" s="43">
        <f>SUM(K689:K695)</f>
        <v>32.64</v>
      </c>
      <c r="L688" s="88"/>
    </row>
    <row r="689" spans="1:12" ht="12.75">
      <c r="A689" s="40"/>
      <c r="B689" s="26"/>
      <c r="C689" s="24"/>
      <c r="D689" s="54" t="s">
        <v>193</v>
      </c>
      <c r="E689" s="55" t="s">
        <v>195</v>
      </c>
      <c r="F689" s="87"/>
      <c r="G689" s="73"/>
      <c r="H689" s="57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196</v>
      </c>
      <c r="F690" s="87" t="s">
        <v>504</v>
      </c>
      <c r="G690" s="73">
        <v>43930</v>
      </c>
      <c r="H690" s="14" t="s">
        <v>353</v>
      </c>
      <c r="I690" s="73" t="s">
        <v>647</v>
      </c>
      <c r="J690" s="57" t="s">
        <v>502</v>
      </c>
      <c r="K690" s="14">
        <v>32.64</v>
      </c>
      <c r="L690" s="87" t="s">
        <v>648</v>
      </c>
    </row>
    <row r="691" spans="1:12" ht="12.75">
      <c r="A691" s="40"/>
      <c r="B691" s="26"/>
      <c r="C691" s="24"/>
      <c r="D691" s="54" t="s">
        <v>193</v>
      </c>
      <c r="E691" s="55" t="s">
        <v>209</v>
      </c>
      <c r="F691" s="87"/>
      <c r="G691" s="73"/>
      <c r="H691" s="14"/>
      <c r="I691" s="73"/>
      <c r="J691" s="57"/>
      <c r="K691" s="14"/>
      <c r="L691" s="87"/>
    </row>
    <row r="692" spans="1:12" ht="12.75">
      <c r="A692" s="40"/>
      <c r="B692" s="26"/>
      <c r="C692" s="24"/>
      <c r="D692" s="54" t="s">
        <v>193</v>
      </c>
      <c r="E692" s="55" t="s">
        <v>197</v>
      </c>
      <c r="F692" s="87"/>
      <c r="G692" s="73"/>
      <c r="H692" s="14"/>
      <c r="I692" s="73"/>
      <c r="J692" s="14"/>
      <c r="K692" s="14"/>
      <c r="L692" s="87"/>
    </row>
    <row r="693" spans="1:12" ht="12.75">
      <c r="A693" s="25"/>
      <c r="B693" s="26"/>
      <c r="C693" s="27"/>
      <c r="D693" s="54" t="s">
        <v>194</v>
      </c>
      <c r="E693" s="55" t="s">
        <v>213</v>
      </c>
      <c r="F693" s="87"/>
      <c r="G693" s="73"/>
      <c r="H693" s="14"/>
      <c r="I693" s="73"/>
      <c r="J693" s="14"/>
      <c r="K693" s="14"/>
      <c r="L693" s="87"/>
    </row>
    <row r="694" spans="1:12" ht="24">
      <c r="A694" s="40"/>
      <c r="B694" s="26"/>
      <c r="C694" s="24"/>
      <c r="D694" s="54" t="s">
        <v>194</v>
      </c>
      <c r="E694" s="108" t="s">
        <v>215</v>
      </c>
      <c r="F694" s="87"/>
      <c r="G694" s="73"/>
      <c r="H694" s="14"/>
      <c r="I694" s="73"/>
      <c r="J694" s="14"/>
      <c r="K694" s="14"/>
      <c r="L694" s="87"/>
    </row>
    <row r="695" spans="1:12" ht="12.75">
      <c r="A695" s="40"/>
      <c r="B695" s="26"/>
      <c r="C695" s="24"/>
      <c r="D695" s="54" t="s">
        <v>194</v>
      </c>
      <c r="E695" s="55" t="s">
        <v>216</v>
      </c>
      <c r="F695" s="87"/>
      <c r="G695" s="73"/>
      <c r="H695" s="14"/>
      <c r="I695" s="73"/>
      <c r="J695" s="14"/>
      <c r="K695" s="14"/>
      <c r="L695" s="87"/>
    </row>
    <row r="696" spans="1:12" ht="12.75">
      <c r="A696" s="40">
        <v>85</v>
      </c>
      <c r="B696" s="26" t="s">
        <v>170</v>
      </c>
      <c r="C696" s="24" t="s">
        <v>171</v>
      </c>
      <c r="D696" s="43"/>
      <c r="E696" s="43"/>
      <c r="F696" s="88"/>
      <c r="G696" s="72"/>
      <c r="H696" s="43"/>
      <c r="I696" s="72"/>
      <c r="J696" s="43"/>
      <c r="K696" s="43">
        <f>SUM(K697:K703)</f>
        <v>68.34</v>
      </c>
      <c r="L696" s="88"/>
    </row>
    <row r="697" spans="1:12" ht="12.75">
      <c r="A697" s="40"/>
      <c r="B697" s="26"/>
      <c r="C697" s="24"/>
      <c r="D697" s="54" t="s">
        <v>193</v>
      </c>
      <c r="E697" s="55" t="s">
        <v>195</v>
      </c>
      <c r="F697" s="87"/>
      <c r="G697" s="73"/>
      <c r="H697" s="57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196</v>
      </c>
      <c r="F698" s="87" t="s">
        <v>501</v>
      </c>
      <c r="G698" s="73">
        <v>43927</v>
      </c>
      <c r="H698" s="14" t="s">
        <v>240</v>
      </c>
      <c r="I698" s="73">
        <v>43965</v>
      </c>
      <c r="J698" s="57" t="s">
        <v>502</v>
      </c>
      <c r="K698" s="14">
        <v>68.34</v>
      </c>
      <c r="L698" s="87" t="s">
        <v>649</v>
      </c>
    </row>
    <row r="699" spans="1:12" ht="12.75">
      <c r="A699" s="40"/>
      <c r="B699" s="26"/>
      <c r="C699" s="24"/>
      <c r="D699" s="54" t="s">
        <v>193</v>
      </c>
      <c r="E699" s="55" t="s">
        <v>209</v>
      </c>
      <c r="F699" s="87"/>
      <c r="G699" s="73"/>
      <c r="H699" s="14"/>
      <c r="I699" s="73"/>
      <c r="J699" s="57"/>
      <c r="K699" s="14"/>
      <c r="L699" s="87"/>
    </row>
    <row r="700" spans="1:12" ht="12.75">
      <c r="A700" s="40"/>
      <c r="B700" s="26"/>
      <c r="C700" s="24"/>
      <c r="D700" s="54" t="s">
        <v>193</v>
      </c>
      <c r="E700" s="55" t="s">
        <v>197</v>
      </c>
      <c r="F700" s="87"/>
      <c r="G700" s="73"/>
      <c r="H700" s="14"/>
      <c r="I700" s="73"/>
      <c r="J700" s="14"/>
      <c r="K700" s="14"/>
      <c r="L700" s="87"/>
    </row>
    <row r="701" spans="1:12" ht="12.75">
      <c r="A701" s="25"/>
      <c r="B701" s="26"/>
      <c r="C701" s="27"/>
      <c r="D701" s="54" t="s">
        <v>194</v>
      </c>
      <c r="E701" s="55" t="s">
        <v>213</v>
      </c>
      <c r="F701" s="87"/>
      <c r="G701" s="73"/>
      <c r="H701" s="14"/>
      <c r="I701" s="73"/>
      <c r="J701" s="14"/>
      <c r="K701" s="14"/>
      <c r="L701" s="87"/>
    </row>
    <row r="702" spans="1:12" ht="24">
      <c r="A702" s="40"/>
      <c r="B702" s="26"/>
      <c r="C702" s="24"/>
      <c r="D702" s="54" t="s">
        <v>194</v>
      </c>
      <c r="E702" s="108" t="s">
        <v>215</v>
      </c>
      <c r="F702" s="87"/>
      <c r="G702" s="73"/>
      <c r="H702" s="14"/>
      <c r="I702" s="73"/>
      <c r="J702" s="14"/>
      <c r="K702" s="14"/>
      <c r="L702" s="87"/>
    </row>
    <row r="703" spans="1:12" ht="12.75">
      <c r="A703" s="40"/>
      <c r="B703" s="26"/>
      <c r="C703" s="24"/>
      <c r="D703" s="54" t="s">
        <v>194</v>
      </c>
      <c r="E703" s="55" t="s">
        <v>216</v>
      </c>
      <c r="F703" s="87"/>
      <c r="G703" s="73"/>
      <c r="H703" s="14"/>
      <c r="I703" s="73"/>
      <c r="J703" s="14"/>
      <c r="K703" s="14"/>
      <c r="L703" s="87"/>
    </row>
    <row r="704" spans="1:12" ht="12.75">
      <c r="A704" s="40">
        <v>86</v>
      </c>
      <c r="B704" s="26" t="s">
        <v>172</v>
      </c>
      <c r="C704" s="24" t="s">
        <v>173</v>
      </c>
      <c r="D704" s="43"/>
      <c r="E704" s="43"/>
      <c r="F704" s="88"/>
      <c r="G704" s="72"/>
      <c r="H704" s="43"/>
      <c r="I704" s="72"/>
      <c r="J704" s="43"/>
      <c r="K704" s="43">
        <f>SUM(K705:K711)</f>
        <v>130.9</v>
      </c>
      <c r="L704" s="88"/>
    </row>
    <row r="705" spans="1:12" ht="12.75">
      <c r="A705" s="40"/>
      <c r="B705" s="26"/>
      <c r="C705" s="24"/>
      <c r="D705" s="54" t="s">
        <v>193</v>
      </c>
      <c r="E705" s="55" t="s">
        <v>195</v>
      </c>
      <c r="F705" s="87"/>
      <c r="G705" s="73"/>
      <c r="H705" s="57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196</v>
      </c>
      <c r="F706" s="87" t="s">
        <v>504</v>
      </c>
      <c r="G706" s="73">
        <v>43929</v>
      </c>
      <c r="H706" s="14" t="s">
        <v>640</v>
      </c>
      <c r="I706" s="73">
        <v>43965</v>
      </c>
      <c r="J706" s="57" t="s">
        <v>502</v>
      </c>
      <c r="K706" s="14">
        <v>130.9</v>
      </c>
      <c r="L706" s="87" t="s">
        <v>479</v>
      </c>
    </row>
    <row r="707" spans="1:12" ht="12.75">
      <c r="A707" s="40"/>
      <c r="B707" s="26"/>
      <c r="C707" s="24"/>
      <c r="D707" s="54" t="s">
        <v>193</v>
      </c>
      <c r="E707" s="55" t="s">
        <v>209</v>
      </c>
      <c r="F707" s="87"/>
      <c r="G707" s="73"/>
      <c r="H707" s="14"/>
      <c r="I707" s="73"/>
      <c r="J707" s="57"/>
      <c r="K707" s="14"/>
      <c r="L707" s="87"/>
    </row>
    <row r="708" spans="1:12" ht="12.75">
      <c r="A708" s="40"/>
      <c r="B708" s="26"/>
      <c r="C708" s="24"/>
      <c r="D708" s="54" t="s">
        <v>193</v>
      </c>
      <c r="E708" s="55" t="s">
        <v>197</v>
      </c>
      <c r="F708" s="87"/>
      <c r="G708" s="73"/>
      <c r="H708" s="14"/>
      <c r="I708" s="73"/>
      <c r="J708" s="14"/>
      <c r="K708" s="14"/>
      <c r="L708" s="87"/>
    </row>
    <row r="709" spans="1:12" ht="12.75">
      <c r="A709" s="25"/>
      <c r="B709" s="26"/>
      <c r="C709" s="27"/>
      <c r="D709" s="54" t="s">
        <v>194</v>
      </c>
      <c r="E709" s="55" t="s">
        <v>213</v>
      </c>
      <c r="F709" s="87"/>
      <c r="G709" s="73"/>
      <c r="H709" s="14"/>
      <c r="I709" s="73"/>
      <c r="J709" s="14"/>
      <c r="K709" s="14"/>
      <c r="L709" s="87"/>
    </row>
    <row r="710" spans="1:12" ht="24">
      <c r="A710" s="40"/>
      <c r="B710" s="26"/>
      <c r="C710" s="24"/>
      <c r="D710" s="54" t="s">
        <v>194</v>
      </c>
      <c r="E710" s="108" t="s">
        <v>215</v>
      </c>
      <c r="F710" s="87"/>
      <c r="G710" s="73"/>
      <c r="H710" s="14"/>
      <c r="I710" s="73"/>
      <c r="J710" s="14"/>
      <c r="K710" s="14"/>
      <c r="L710" s="87"/>
    </row>
    <row r="711" spans="1:12" ht="12.75">
      <c r="A711" s="40"/>
      <c r="B711" s="26"/>
      <c r="C711" s="24"/>
      <c r="D711" s="54" t="s">
        <v>194</v>
      </c>
      <c r="E711" s="55" t="s">
        <v>216</v>
      </c>
      <c r="F711" s="87"/>
      <c r="G711" s="73"/>
      <c r="H711" s="14"/>
      <c r="I711" s="73"/>
      <c r="J711" s="14"/>
      <c r="K711" s="14"/>
      <c r="L711" s="87"/>
    </row>
    <row r="712" spans="1:12" ht="12.75">
      <c r="A712" s="40">
        <v>87</v>
      </c>
      <c r="B712" s="26" t="s">
        <v>174</v>
      </c>
      <c r="C712" s="24" t="s">
        <v>175</v>
      </c>
      <c r="D712" s="43"/>
      <c r="E712" s="43"/>
      <c r="F712" s="88"/>
      <c r="G712" s="72"/>
      <c r="H712" s="43"/>
      <c r="I712" s="72"/>
      <c r="J712" s="43"/>
      <c r="K712" s="43">
        <f>SUM(K713:K719)</f>
        <v>0</v>
      </c>
      <c r="L712" s="88"/>
    </row>
    <row r="713" spans="1:12" ht="12.75">
      <c r="A713" s="40"/>
      <c r="B713" s="26"/>
      <c r="C713" s="24"/>
      <c r="D713" s="54" t="s">
        <v>193</v>
      </c>
      <c r="E713" s="55" t="s">
        <v>195</v>
      </c>
      <c r="F713" s="87"/>
      <c r="G713" s="73"/>
      <c r="H713" s="57"/>
      <c r="I713" s="73"/>
      <c r="J713" s="57"/>
      <c r="K713" s="14"/>
      <c r="L713" s="87"/>
    </row>
    <row r="714" spans="1:12" ht="12.75">
      <c r="A714" s="40"/>
      <c r="B714" s="26"/>
      <c r="C714" s="24"/>
      <c r="D714" s="54" t="s">
        <v>193</v>
      </c>
      <c r="E714" s="55" t="s">
        <v>196</v>
      </c>
      <c r="F714" s="87"/>
      <c r="G714" s="73"/>
      <c r="H714" s="115"/>
      <c r="I714" s="114"/>
      <c r="J714" s="119"/>
      <c r="K714" s="14"/>
      <c r="L714" s="87"/>
    </row>
    <row r="715" spans="1:12" ht="12.75">
      <c r="A715" s="40"/>
      <c r="B715" s="26"/>
      <c r="C715" s="24"/>
      <c r="D715" s="54" t="s">
        <v>193</v>
      </c>
      <c r="E715" s="55" t="s">
        <v>209</v>
      </c>
      <c r="F715" s="87"/>
      <c r="G715" s="73"/>
      <c r="H715" s="14"/>
      <c r="I715" s="73"/>
      <c r="J715" s="106"/>
      <c r="K715" s="14"/>
      <c r="L715" s="87"/>
    </row>
    <row r="716" spans="1:12" ht="12.75">
      <c r="A716" s="40"/>
      <c r="B716" s="26"/>
      <c r="C716" s="24"/>
      <c r="D716" s="54" t="s">
        <v>193</v>
      </c>
      <c r="E716" s="55" t="s">
        <v>197</v>
      </c>
      <c r="F716" s="87"/>
      <c r="G716" s="73"/>
      <c r="H716" s="14"/>
      <c r="I716" s="73"/>
      <c r="J716" s="57"/>
      <c r="K716" s="14"/>
      <c r="L716" s="87"/>
    </row>
    <row r="717" spans="1:12" ht="12.75">
      <c r="A717" s="25"/>
      <c r="B717" s="26"/>
      <c r="C717" s="27"/>
      <c r="D717" s="54" t="s">
        <v>194</v>
      </c>
      <c r="E717" s="55" t="s">
        <v>213</v>
      </c>
      <c r="F717" s="87"/>
      <c r="G717" s="73"/>
      <c r="H717" s="14"/>
      <c r="I717" s="73"/>
      <c r="J717" s="14"/>
      <c r="K717" s="14"/>
      <c r="L717" s="87"/>
    </row>
    <row r="718" spans="1:12" ht="24">
      <c r="A718" s="40"/>
      <c r="B718" s="26"/>
      <c r="C718" s="24"/>
      <c r="D718" s="54" t="s">
        <v>194</v>
      </c>
      <c r="E718" s="108" t="s">
        <v>215</v>
      </c>
      <c r="F718" s="87"/>
      <c r="G718" s="73"/>
      <c r="H718" s="14"/>
      <c r="I718" s="73"/>
      <c r="J718" s="14"/>
      <c r="K718" s="14"/>
      <c r="L718" s="87"/>
    </row>
    <row r="719" spans="1:12" ht="12.75">
      <c r="A719" s="40"/>
      <c r="B719" s="26"/>
      <c r="C719" s="24"/>
      <c r="D719" s="54" t="s">
        <v>194</v>
      </c>
      <c r="E719" s="55" t="s">
        <v>216</v>
      </c>
      <c r="F719" s="87"/>
      <c r="G719" s="73"/>
      <c r="H719" s="14"/>
      <c r="I719" s="73"/>
      <c r="J719" s="14"/>
      <c r="K719" s="14"/>
      <c r="L719" s="87"/>
    </row>
    <row r="720" spans="1:12" ht="12.75">
      <c r="A720" s="40">
        <v>88</v>
      </c>
      <c r="B720" s="26" t="s">
        <v>176</v>
      </c>
      <c r="C720" s="24" t="s">
        <v>177</v>
      </c>
      <c r="D720" s="43"/>
      <c r="E720" s="43"/>
      <c r="F720" s="88"/>
      <c r="G720" s="72"/>
      <c r="H720" s="43"/>
      <c r="I720" s="72"/>
      <c r="J720" s="43"/>
      <c r="K720" s="43">
        <f>SUM(K721:K727)</f>
        <v>95.48</v>
      </c>
      <c r="L720" s="88"/>
    </row>
    <row r="721" spans="1:12" ht="12.75">
      <c r="A721" s="40"/>
      <c r="B721" s="26"/>
      <c r="C721" s="24"/>
      <c r="D721" s="54" t="s">
        <v>193</v>
      </c>
      <c r="E721" s="55" t="s">
        <v>195</v>
      </c>
      <c r="F721" s="87"/>
      <c r="G721" s="73"/>
      <c r="H721" s="57"/>
      <c r="I721" s="73"/>
      <c r="J721" s="57"/>
      <c r="K721" s="14"/>
      <c r="L721" s="87"/>
    </row>
    <row r="722" spans="1:12" ht="24">
      <c r="A722" s="40"/>
      <c r="B722" s="26"/>
      <c r="C722" s="24"/>
      <c r="D722" s="54" t="s">
        <v>193</v>
      </c>
      <c r="E722" s="55" t="s">
        <v>196</v>
      </c>
      <c r="F722" s="116" t="s">
        <v>658</v>
      </c>
      <c r="G722" s="114" t="s">
        <v>659</v>
      </c>
      <c r="H722" s="120" t="s">
        <v>660</v>
      </c>
      <c r="I722" s="114" t="s">
        <v>661</v>
      </c>
      <c r="J722" s="118" t="s">
        <v>662</v>
      </c>
      <c r="K722" s="14">
        <v>95.48</v>
      </c>
      <c r="L722" s="116" t="s">
        <v>663</v>
      </c>
    </row>
    <row r="723" spans="1:12" ht="12.75">
      <c r="A723" s="40"/>
      <c r="B723" s="26"/>
      <c r="C723" s="24"/>
      <c r="D723" s="54" t="s">
        <v>193</v>
      </c>
      <c r="E723" s="55" t="s">
        <v>209</v>
      </c>
      <c r="F723" s="87"/>
      <c r="G723" s="73"/>
      <c r="H723" s="14"/>
      <c r="I723" s="73"/>
      <c r="J723" s="57"/>
      <c r="K723" s="14"/>
      <c r="L723" s="87"/>
    </row>
    <row r="724" spans="1:12" ht="12.75">
      <c r="A724" s="40"/>
      <c r="B724" s="26"/>
      <c r="C724" s="24"/>
      <c r="D724" s="54" t="s">
        <v>193</v>
      </c>
      <c r="E724" s="55" t="s">
        <v>197</v>
      </c>
      <c r="F724" s="102"/>
      <c r="G724" s="104"/>
      <c r="H724" s="103"/>
      <c r="I724" s="104"/>
      <c r="J724" s="105"/>
      <c r="K724" s="14"/>
      <c r="L724" s="87"/>
    </row>
    <row r="725" spans="1:12" ht="12.75">
      <c r="A725" s="25"/>
      <c r="B725" s="26"/>
      <c r="C725" s="27"/>
      <c r="D725" s="54" t="s">
        <v>194</v>
      </c>
      <c r="E725" s="55" t="s">
        <v>213</v>
      </c>
      <c r="F725" s="87"/>
      <c r="G725" s="73"/>
      <c r="H725" s="14"/>
      <c r="I725" s="73"/>
      <c r="J725" s="14"/>
      <c r="K725" s="14"/>
      <c r="L725" s="87"/>
    </row>
    <row r="726" spans="1:12" ht="24">
      <c r="A726" s="40"/>
      <c r="B726" s="26"/>
      <c r="C726" s="24"/>
      <c r="D726" s="54" t="s">
        <v>194</v>
      </c>
      <c r="E726" s="108" t="s">
        <v>215</v>
      </c>
      <c r="F726" s="87"/>
      <c r="G726" s="73"/>
      <c r="H726" s="14"/>
      <c r="I726" s="73"/>
      <c r="J726" s="14"/>
      <c r="K726" s="14"/>
      <c r="L726" s="87"/>
    </row>
    <row r="727" spans="1:12" ht="12.75">
      <c r="A727" s="40"/>
      <c r="B727" s="26"/>
      <c r="C727" s="24"/>
      <c r="D727" s="54" t="s">
        <v>194</v>
      </c>
      <c r="E727" s="55" t="s">
        <v>216</v>
      </c>
      <c r="F727" s="87"/>
      <c r="G727" s="73"/>
      <c r="H727" s="14"/>
      <c r="I727" s="73"/>
      <c r="J727" s="14"/>
      <c r="K727" s="14"/>
      <c r="L727" s="87"/>
    </row>
    <row r="728" spans="1:12" ht="12.75">
      <c r="A728" s="40">
        <v>89</v>
      </c>
      <c r="B728" s="26" t="s">
        <v>178</v>
      </c>
      <c r="C728" s="24" t="s">
        <v>179</v>
      </c>
      <c r="D728" s="43"/>
      <c r="E728" s="43"/>
      <c r="F728" s="88"/>
      <c r="G728" s="72"/>
      <c r="H728" s="43"/>
      <c r="I728" s="72"/>
      <c r="J728" s="43"/>
      <c r="K728" s="43">
        <f>SUM(K729:K735)</f>
        <v>240.12</v>
      </c>
      <c r="L728" s="88"/>
    </row>
    <row r="729" spans="1:12" ht="12.75">
      <c r="A729" s="40"/>
      <c r="B729" s="26"/>
      <c r="C729" s="24"/>
      <c r="D729" s="54" t="s">
        <v>193</v>
      </c>
      <c r="E729" s="55" t="s">
        <v>195</v>
      </c>
      <c r="F729" s="87"/>
      <c r="G729" s="73"/>
      <c r="H729" s="57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196</v>
      </c>
      <c r="F730" s="87"/>
      <c r="G730" s="73"/>
      <c r="H730" s="14"/>
      <c r="I730" s="73"/>
      <c r="J730" s="57"/>
      <c r="K730" s="14"/>
      <c r="L730" s="87"/>
    </row>
    <row r="731" spans="1:12" ht="12.75">
      <c r="A731" s="40"/>
      <c r="B731" s="26"/>
      <c r="C731" s="24"/>
      <c r="D731" s="54" t="s">
        <v>193</v>
      </c>
      <c r="E731" s="55" t="s">
        <v>209</v>
      </c>
      <c r="F731" s="87"/>
      <c r="G731" s="73"/>
      <c r="H731" s="14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193</v>
      </c>
      <c r="E732" s="55" t="s">
        <v>197</v>
      </c>
      <c r="F732" s="87"/>
      <c r="G732" s="73"/>
      <c r="H732" s="14"/>
      <c r="I732" s="73"/>
      <c r="J732" s="14"/>
      <c r="K732" s="14"/>
      <c r="L732" s="87"/>
    </row>
    <row r="733" spans="1:12" ht="12.75">
      <c r="A733" s="25"/>
      <c r="B733" s="26"/>
      <c r="C733" s="27"/>
      <c r="D733" s="54" t="s">
        <v>194</v>
      </c>
      <c r="E733" s="55" t="s">
        <v>213</v>
      </c>
      <c r="F733" s="87" t="s">
        <v>620</v>
      </c>
      <c r="G733" s="73">
        <v>43950</v>
      </c>
      <c r="H733" s="120" t="s">
        <v>298</v>
      </c>
      <c r="I733" s="73">
        <v>43951</v>
      </c>
      <c r="J733" s="57" t="s">
        <v>621</v>
      </c>
      <c r="K733" s="14">
        <v>240.12</v>
      </c>
      <c r="L733" s="87" t="s">
        <v>300</v>
      </c>
    </row>
    <row r="734" spans="1:12" ht="24">
      <c r="A734" s="40"/>
      <c r="B734" s="26"/>
      <c r="C734" s="24"/>
      <c r="D734" s="54" t="s">
        <v>194</v>
      </c>
      <c r="E734" s="108" t="s">
        <v>215</v>
      </c>
      <c r="F734" s="87"/>
      <c r="G734" s="73"/>
      <c r="H734" s="14"/>
      <c r="I734" s="73"/>
      <c r="J734" s="14"/>
      <c r="K734" s="14"/>
      <c r="L734" s="87"/>
    </row>
    <row r="735" spans="1:12" ht="12.75">
      <c r="A735" s="40"/>
      <c r="B735" s="26"/>
      <c r="C735" s="24"/>
      <c r="D735" s="54" t="s">
        <v>194</v>
      </c>
      <c r="E735" s="55" t="s">
        <v>216</v>
      </c>
      <c r="F735" s="87"/>
      <c r="G735" s="73"/>
      <c r="H735" s="14"/>
      <c r="I735" s="73"/>
      <c r="J735" s="14"/>
      <c r="K735" s="14"/>
      <c r="L735" s="87"/>
    </row>
    <row r="736" spans="1:12" ht="12.75">
      <c r="A736" s="162" t="s">
        <v>205</v>
      </c>
      <c r="B736" s="162"/>
      <c r="C736" s="162"/>
      <c r="D736" s="41"/>
      <c r="E736" s="41"/>
      <c r="F736" s="90"/>
      <c r="G736" s="74"/>
      <c r="H736" s="41"/>
      <c r="I736" s="74"/>
      <c r="J736" s="41"/>
      <c r="K736" s="41">
        <f>SUM(K552+K560+K568+K576+K584+K592+K600+K608+K616+K624+K632+K640+K648+K656+K664+K672+K680+K688+K696+K704+K712+K720+K728)</f>
        <v>1419.21</v>
      </c>
      <c r="L736" s="90"/>
    </row>
    <row r="737" spans="1:12" ht="12.75">
      <c r="A737" s="163"/>
      <c r="B737" s="164"/>
      <c r="C737" s="165"/>
      <c r="D737" s="42"/>
      <c r="E737" s="42"/>
      <c r="F737" s="95"/>
      <c r="G737" s="79"/>
      <c r="H737" s="42"/>
      <c r="I737" s="79"/>
      <c r="J737" s="42"/>
      <c r="K737" s="42"/>
      <c r="L737" s="95"/>
    </row>
    <row r="738" spans="1:12" ht="12.75">
      <c r="A738" s="166" t="s">
        <v>180</v>
      </c>
      <c r="B738" s="166"/>
      <c r="C738" s="167"/>
      <c r="D738" s="42"/>
      <c r="E738" s="42"/>
      <c r="F738" s="95"/>
      <c r="G738" s="79"/>
      <c r="H738" s="42"/>
      <c r="I738" s="79"/>
      <c r="J738" s="42"/>
      <c r="K738" s="42">
        <f>K191+K418+K549+K736</f>
        <v>28534.840000000004</v>
      </c>
      <c r="L738" s="95"/>
    </row>
    <row r="739" spans="1:12" ht="12.75">
      <c r="A739" s="1"/>
      <c r="B739" s="1"/>
      <c r="C739" s="1"/>
      <c r="D739" s="1"/>
      <c r="E739" s="1"/>
      <c r="F739" s="96"/>
      <c r="G739" s="80"/>
      <c r="H739" s="1"/>
      <c r="I739" s="80"/>
      <c r="J739" s="1"/>
      <c r="K739" s="1"/>
      <c r="L739" s="111"/>
    </row>
    <row r="740" spans="1:12" ht="31.5">
      <c r="A740" s="1"/>
      <c r="B740" s="1"/>
      <c r="C740" s="134" t="s">
        <v>370</v>
      </c>
      <c r="D740" s="45" t="s">
        <v>193</v>
      </c>
      <c r="E740" s="89" t="s">
        <v>195</v>
      </c>
      <c r="F740" s="97"/>
      <c r="G740" s="81"/>
      <c r="H740" s="46"/>
      <c r="I740" s="81"/>
      <c r="J740" s="46"/>
      <c r="K740" s="47">
        <f aca="true" t="shared" si="0" ref="K740:K746">SUM(K16+K24+K32+K40+K48+K56+K64+K72+K80+K88+K96+K104+K112+K120+K128+K136+K144+K152+K160+K168+K176+K184+K195+K203+K211+K219+K227+K235+K243+K251+K259+K267+K275+K283+K291+K299+K438+K307+K315+K323+K331+K339+K347+K355+K363+K371+K379+K387+K395+K403+K411+K422+K430+K446+K454+K462+K470+K478+K486+K494+K502+K510+K518+K526+K534+K542+K553+K561+K569+K577+K585+K593+K601+K609+K617+K625+K633+K641+K649+K657+K665+K673+K681+K689+K697+K705+K713+K721+K729)</f>
        <v>237.67000000000002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196</v>
      </c>
      <c r="F741" s="97"/>
      <c r="G741" s="81"/>
      <c r="H741" s="46"/>
      <c r="I741" s="81"/>
      <c r="J741" s="46"/>
      <c r="K741" s="47">
        <f t="shared" si="0"/>
        <v>26177.880000000005</v>
      </c>
      <c r="L741" s="97"/>
    </row>
    <row r="742" spans="1:12" ht="12.75">
      <c r="A742" s="1"/>
      <c r="B742" s="1"/>
      <c r="C742" s="1"/>
      <c r="D742" s="45" t="s">
        <v>193</v>
      </c>
      <c r="E742" s="89" t="s">
        <v>209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2.75">
      <c r="A743" s="1"/>
      <c r="B743" s="1"/>
      <c r="C743" s="1"/>
      <c r="D743" s="45" t="s">
        <v>193</v>
      </c>
      <c r="E743" s="89" t="s">
        <v>197</v>
      </c>
      <c r="F743" s="97"/>
      <c r="G743" s="81"/>
      <c r="H743" s="46"/>
      <c r="I743" s="81"/>
      <c r="J743" s="46"/>
      <c r="K743" s="47">
        <f t="shared" si="0"/>
        <v>744.97</v>
      </c>
      <c r="L743" s="97"/>
    </row>
    <row r="744" spans="1:12" ht="12.75">
      <c r="A744" s="1"/>
      <c r="B744" s="1"/>
      <c r="C744" s="1"/>
      <c r="D744" s="45" t="s">
        <v>194</v>
      </c>
      <c r="E744" s="89" t="s">
        <v>213</v>
      </c>
      <c r="F744" s="97"/>
      <c r="G744" s="81"/>
      <c r="H744" s="46"/>
      <c r="I744" s="81"/>
      <c r="J744" s="46"/>
      <c r="K744" s="47">
        <f t="shared" si="0"/>
        <v>240.12</v>
      </c>
      <c r="L744" s="97"/>
    </row>
    <row r="745" spans="1:12" ht="24">
      <c r="A745" s="1"/>
      <c r="B745" s="1"/>
      <c r="C745" s="1"/>
      <c r="D745" s="45" t="s">
        <v>194</v>
      </c>
      <c r="E745" s="107" t="s">
        <v>215</v>
      </c>
      <c r="F745" s="97"/>
      <c r="G745" s="81"/>
      <c r="H745" s="46"/>
      <c r="I745" s="81"/>
      <c r="J745" s="46"/>
      <c r="K745" s="47">
        <f t="shared" si="0"/>
        <v>1134.2</v>
      </c>
      <c r="L745" s="97"/>
    </row>
    <row r="746" spans="1:12" ht="12.75">
      <c r="A746" s="1"/>
      <c r="B746" s="1"/>
      <c r="C746" s="1"/>
      <c r="D746" s="45" t="s">
        <v>194</v>
      </c>
      <c r="E746" s="89" t="s">
        <v>216</v>
      </c>
      <c r="F746" s="97"/>
      <c r="G746" s="81"/>
      <c r="H746" s="46"/>
      <c r="I746" s="81"/>
      <c r="J746" s="46"/>
      <c r="K746" s="47">
        <f t="shared" si="0"/>
        <v>0</v>
      </c>
      <c r="L746" s="97"/>
    </row>
    <row r="747" spans="1:12" ht="12.75">
      <c r="A747" s="1"/>
      <c r="B747" s="1"/>
      <c r="C747" s="1"/>
      <c r="D747" s="51" t="s">
        <v>198</v>
      </c>
      <c r="E747" s="52"/>
      <c r="F747" s="98"/>
      <c r="G747" s="82"/>
      <c r="H747" s="52"/>
      <c r="I747" s="82"/>
      <c r="J747" s="52"/>
      <c r="K747" s="53">
        <f>SUM(K740:K746)</f>
        <v>28534.840000000004</v>
      </c>
      <c r="L747" s="98"/>
    </row>
    <row r="748" spans="1:12" ht="12.75">
      <c r="A748" s="1"/>
      <c r="B748" s="1"/>
      <c r="C748" s="1"/>
      <c r="D748" s="48"/>
      <c r="E748" s="49"/>
      <c r="F748" s="49"/>
      <c r="G748" s="49"/>
      <c r="H748" s="49"/>
      <c r="I748" s="86"/>
      <c r="J748" s="49"/>
      <c r="K748" s="50"/>
      <c r="L748" s="109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84"/>
      <c r="J749" s="1"/>
      <c r="K749" s="1"/>
      <c r="L749" s="109"/>
    </row>
    <row r="750" spans="2:12" ht="12.75">
      <c r="B750" s="1"/>
      <c r="C750" s="64" t="s">
        <v>227</v>
      </c>
      <c r="D750" s="168" t="s">
        <v>222</v>
      </c>
      <c r="E750" s="168"/>
      <c r="F750" s="1"/>
      <c r="G750" s="1"/>
      <c r="H750" s="168"/>
      <c r="I750" s="168"/>
      <c r="J750" s="1"/>
      <c r="K750" s="1"/>
      <c r="L750" s="110"/>
    </row>
    <row r="751" spans="1:12" ht="12.75">
      <c r="A751" s="1"/>
      <c r="B751" s="1"/>
      <c r="C751" s="1"/>
      <c r="D751" s="169" t="s">
        <v>181</v>
      </c>
      <c r="E751" s="169"/>
      <c r="F751" s="16"/>
      <c r="G751" s="17"/>
      <c r="H751" s="169" t="s">
        <v>182</v>
      </c>
      <c r="I751" s="169"/>
      <c r="J751" s="1"/>
      <c r="K751" s="1"/>
      <c r="L751" s="110"/>
    </row>
    <row r="752" spans="1:12" ht="12.75">
      <c r="A752" s="1"/>
      <c r="B752" s="1"/>
      <c r="C752" s="1"/>
      <c r="D752" s="18"/>
      <c r="E752" s="18"/>
      <c r="F752" s="19"/>
      <c r="G752" s="17"/>
      <c r="H752" s="18"/>
      <c r="I752" s="18"/>
      <c r="J752" s="1"/>
      <c r="K752" s="1"/>
      <c r="L752" s="112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84"/>
      <c r="J753" s="1"/>
      <c r="K753" s="1"/>
      <c r="L753" s="109"/>
    </row>
    <row r="754" spans="1:12" ht="12.75">
      <c r="A754" s="1" t="s">
        <v>221</v>
      </c>
      <c r="B754" s="20"/>
      <c r="C754" s="20"/>
      <c r="D754" s="20"/>
      <c r="E754" s="65" t="s">
        <v>562</v>
      </c>
      <c r="F754" s="67"/>
      <c r="G754" s="20"/>
      <c r="I754" s="85"/>
      <c r="K754" s="1"/>
      <c r="L754" s="110"/>
    </row>
    <row r="755" spans="3:12" ht="12.75">
      <c r="C755" s="66" t="s">
        <v>183</v>
      </c>
      <c r="D755" s="18"/>
      <c r="E755" s="59" t="s">
        <v>184</v>
      </c>
      <c r="F755" s="22"/>
      <c r="G755" s="18"/>
      <c r="I755" s="85"/>
      <c r="K755" s="1"/>
      <c r="L755" s="110"/>
    </row>
    <row r="756" spans="1:12" ht="12.75">
      <c r="A756" s="1"/>
      <c r="B756" s="1"/>
      <c r="C756" s="1"/>
      <c r="D756" s="1"/>
      <c r="E756" s="1"/>
      <c r="F756" s="1"/>
      <c r="G756" s="21"/>
      <c r="I756" s="85"/>
      <c r="J756" s="1"/>
      <c r="K756" s="1"/>
      <c r="L756" s="110"/>
    </row>
    <row r="759" spans="3:12" ht="12.75">
      <c r="C759" t="s">
        <v>569</v>
      </c>
      <c r="D759" t="s">
        <v>194</v>
      </c>
      <c r="E759" t="s">
        <v>570</v>
      </c>
      <c r="F759" s="135">
        <v>43948</v>
      </c>
      <c r="G759" s="135">
        <v>43966</v>
      </c>
      <c r="H759" t="s">
        <v>577</v>
      </c>
      <c r="I759" s="135">
        <v>43970</v>
      </c>
      <c r="J759" t="s">
        <v>574</v>
      </c>
      <c r="K759">
        <v>3692.92</v>
      </c>
      <c r="L759" t="s">
        <v>576</v>
      </c>
    </row>
    <row r="760" spans="3:12" ht="12.75">
      <c r="C760" t="s">
        <v>571</v>
      </c>
      <c r="D760" t="s">
        <v>194</v>
      </c>
      <c r="E760" t="s">
        <v>570</v>
      </c>
      <c r="F760" s="135">
        <v>43948</v>
      </c>
      <c r="G760" s="135">
        <v>43966</v>
      </c>
      <c r="H760" t="s">
        <v>577</v>
      </c>
      <c r="I760" s="135">
        <v>43970</v>
      </c>
      <c r="J760" t="s">
        <v>574</v>
      </c>
      <c r="K760">
        <v>3657.26</v>
      </c>
      <c r="L760" t="s">
        <v>576</v>
      </c>
    </row>
    <row r="761" spans="3:12" ht="12.75">
      <c r="C761" t="s">
        <v>619</v>
      </c>
      <c r="D761" t="s">
        <v>194</v>
      </c>
      <c r="E761" t="s">
        <v>570</v>
      </c>
      <c r="F761" s="135">
        <v>43948</v>
      </c>
      <c r="G761" s="135">
        <v>43966</v>
      </c>
      <c r="H761" t="s">
        <v>577</v>
      </c>
      <c r="I761" s="135">
        <v>43970</v>
      </c>
      <c r="J761" t="s">
        <v>574</v>
      </c>
      <c r="K761" s="136">
        <v>1794.77</v>
      </c>
      <c r="L761" t="s">
        <v>576</v>
      </c>
    </row>
    <row r="762" ht="12.75">
      <c r="K762" s="6">
        <f>SUM(K759:K761)</f>
        <v>9144.95</v>
      </c>
    </row>
  </sheetData>
  <sheetProtection/>
  <mergeCells count="19">
    <mergeCell ref="D5:E5"/>
    <mergeCell ref="A7:F7"/>
    <mergeCell ref="D10:E10"/>
    <mergeCell ref="B12:C12"/>
    <mergeCell ref="A14:C14"/>
    <mergeCell ref="A191:C191"/>
    <mergeCell ref="A192:C192"/>
    <mergeCell ref="A193:C193"/>
    <mergeCell ref="B418:C418"/>
    <mergeCell ref="A420:C420"/>
    <mergeCell ref="A549:C549"/>
    <mergeCell ref="A551:C551"/>
    <mergeCell ref="A736:C736"/>
    <mergeCell ref="A737:C737"/>
    <mergeCell ref="A738:C738"/>
    <mergeCell ref="D750:E750"/>
    <mergeCell ref="H750:I750"/>
    <mergeCell ref="D751:E751"/>
    <mergeCell ref="H751:I751"/>
  </mergeCells>
  <printOptions/>
  <pageMargins left="0.31496062992125984" right="0" top="0.15748031496062992" bottom="0" header="0.31496062992125984" footer="0.31496062992125984"/>
  <pageSetup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63"/>
  <sheetViews>
    <sheetView zoomScalePageLayoutView="0" workbookViewId="0" topLeftCell="A1">
      <selection activeCell="A1" sqref="A1:L766"/>
    </sheetView>
  </sheetViews>
  <sheetFormatPr defaultColWidth="9.00390625" defaultRowHeight="12.75"/>
  <cols>
    <col min="1" max="1" width="5.375" style="0" customWidth="1"/>
    <col min="3" max="3" width="17.375" style="0" customWidth="1"/>
    <col min="4" max="4" width="17.125" style="0" customWidth="1"/>
    <col min="5" max="5" width="13.00390625" style="0" customWidth="1"/>
    <col min="6" max="6" width="12.875" style="0" customWidth="1"/>
    <col min="7" max="7" width="14.625" style="0" customWidth="1"/>
    <col min="8" max="8" width="26.00390625" style="0" customWidth="1"/>
    <col min="9" max="9" width="11.375" style="0" customWidth="1"/>
    <col min="10" max="10" width="10.875" style="0" customWidth="1"/>
    <col min="11" max="11" width="12.625" style="0" customWidth="1"/>
    <col min="12" max="12" width="34.753906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207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208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148" t="s">
        <v>185</v>
      </c>
      <c r="E5" s="148"/>
      <c r="F5" s="61"/>
      <c r="G5" s="5"/>
      <c r="I5" s="85"/>
      <c r="J5" s="6"/>
      <c r="K5" s="7"/>
      <c r="L5" s="110"/>
    </row>
    <row r="6" spans="3:12" ht="12.75">
      <c r="C6" s="7"/>
      <c r="D6" s="8"/>
      <c r="E6" s="8"/>
      <c r="F6" s="8"/>
      <c r="G6" s="8"/>
      <c r="I6" s="85"/>
      <c r="J6" s="6"/>
      <c r="K6" s="7"/>
      <c r="L6" s="113"/>
    </row>
    <row r="7" spans="1:12" ht="18">
      <c r="A7" s="149" t="s">
        <v>202</v>
      </c>
      <c r="B7" s="149"/>
      <c r="C7" s="149"/>
      <c r="D7" s="149"/>
      <c r="E7" s="149"/>
      <c r="F7" s="149"/>
      <c r="G7" s="60"/>
      <c r="H7" s="60"/>
      <c r="I7" s="69"/>
      <c r="J7" s="60"/>
      <c r="K7" s="60"/>
      <c r="L7" s="113"/>
    </row>
    <row r="8" spans="1:12" ht="18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5.75">
      <c r="A9" s="9"/>
      <c r="B9" s="9"/>
      <c r="C9" s="62" t="s">
        <v>1</v>
      </c>
      <c r="D9" s="58" t="s">
        <v>664</v>
      </c>
      <c r="E9" s="63">
        <v>2020</v>
      </c>
      <c r="F9" s="10"/>
      <c r="G9" s="9"/>
      <c r="H9" s="9"/>
      <c r="I9" s="9"/>
      <c r="J9" s="9"/>
      <c r="K9" s="9"/>
      <c r="L9" s="113"/>
    </row>
    <row r="10" spans="1:12" ht="12.75">
      <c r="A10" s="9"/>
      <c r="B10" s="9"/>
      <c r="C10" s="11"/>
      <c r="D10" s="150"/>
      <c r="E10" s="150"/>
      <c r="F10" s="9"/>
      <c r="G10" s="9"/>
      <c r="H10" s="9"/>
      <c r="I10" s="9"/>
      <c r="J10" s="9"/>
      <c r="K10" s="9"/>
      <c r="L10" s="113"/>
    </row>
    <row r="11" spans="9:12" ht="12.75">
      <c r="I11" s="85"/>
      <c r="L11" s="113"/>
    </row>
    <row r="12" spans="1:12" ht="51">
      <c r="A12" s="12" t="s">
        <v>2</v>
      </c>
      <c r="B12" s="151" t="s">
        <v>3</v>
      </c>
      <c r="C12" s="152"/>
      <c r="D12" s="12" t="s">
        <v>192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203</v>
      </c>
      <c r="J12" s="83" t="s">
        <v>190</v>
      </c>
      <c r="K12" s="12" t="s">
        <v>191</v>
      </c>
      <c r="L12" s="83" t="s">
        <v>206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53" t="s">
        <v>4</v>
      </c>
      <c r="B14" s="154"/>
      <c r="C14" s="155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f>SUM(K16:K22)</f>
        <v>0</v>
      </c>
      <c r="L15" s="88"/>
    </row>
    <row r="16" spans="1:12" ht="12.75">
      <c r="A16" s="25"/>
      <c r="B16" s="26"/>
      <c r="C16" s="27"/>
      <c r="D16" s="54" t="s">
        <v>193</v>
      </c>
      <c r="E16" s="129" t="s">
        <v>195</v>
      </c>
      <c r="F16" s="87"/>
      <c r="G16" s="73"/>
      <c r="H16" s="57"/>
      <c r="I16" s="73"/>
      <c r="J16" s="14"/>
      <c r="K16" s="14"/>
      <c r="L16" s="87"/>
    </row>
    <row r="17" spans="1:12" ht="12.75">
      <c r="A17" s="25"/>
      <c r="B17" s="26"/>
      <c r="C17" s="27"/>
      <c r="D17" s="54" t="s">
        <v>193</v>
      </c>
      <c r="E17" s="55" t="s">
        <v>196</v>
      </c>
      <c r="F17" s="116"/>
      <c r="G17" s="114"/>
      <c r="H17" s="120"/>
      <c r="I17" s="114"/>
      <c r="J17" s="118"/>
      <c r="K17" s="14"/>
      <c r="L17" s="116"/>
    </row>
    <row r="18" spans="1:12" ht="12.75">
      <c r="A18" s="25"/>
      <c r="B18" s="26"/>
      <c r="C18" s="27"/>
      <c r="D18" s="54" t="s">
        <v>193</v>
      </c>
      <c r="E18" s="55" t="s">
        <v>209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194</v>
      </c>
      <c r="E20" s="55" t="s">
        <v>213</v>
      </c>
      <c r="F20" s="87"/>
      <c r="G20" s="73"/>
      <c r="H20" s="14"/>
      <c r="I20" s="73"/>
      <c r="J20" s="14"/>
      <c r="K20" s="14"/>
      <c r="L20" s="87"/>
    </row>
    <row r="21" spans="1:12" ht="24">
      <c r="A21" s="25"/>
      <c r="B21" s="26"/>
      <c r="C21" s="27"/>
      <c r="D21" s="54" t="s">
        <v>194</v>
      </c>
      <c r="E21" s="108" t="s">
        <v>215</v>
      </c>
      <c r="F21" s="87"/>
      <c r="G21" s="73"/>
      <c r="H21" s="14"/>
      <c r="I21" s="73"/>
      <c r="J21" s="14"/>
      <c r="K21" s="14"/>
      <c r="L21" s="87"/>
    </row>
    <row r="22" spans="1:12" ht="12.75">
      <c r="A22" s="25"/>
      <c r="B22" s="26"/>
      <c r="C22" s="27"/>
      <c r="D22" s="54" t="s">
        <v>194</v>
      </c>
      <c r="E22" s="55" t="s">
        <v>216</v>
      </c>
      <c r="F22" s="87"/>
      <c r="G22" s="73"/>
      <c r="H22" s="14"/>
      <c r="I22" s="73"/>
      <c r="J22" s="14"/>
      <c r="K22" s="14"/>
      <c r="L22" s="87"/>
    </row>
    <row r="23" spans="1:12" ht="12.75">
      <c r="A23" s="25">
        <f>A15+1</f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f>SUM(K24:K30)</f>
        <v>0</v>
      </c>
      <c r="L23" s="88"/>
    </row>
    <row r="24" spans="1:12" ht="12.75">
      <c r="A24" s="25"/>
      <c r="B24" s="26"/>
      <c r="C24" s="27"/>
      <c r="D24" s="54" t="s">
        <v>193</v>
      </c>
      <c r="E24" s="129" t="s">
        <v>195</v>
      </c>
      <c r="F24" s="87"/>
      <c r="G24" s="73"/>
      <c r="H24" s="14"/>
      <c r="I24" s="73"/>
      <c r="J24" s="14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196</v>
      </c>
      <c r="F25" s="87"/>
      <c r="G25" s="73"/>
      <c r="H25" s="14"/>
      <c r="I25" s="73"/>
      <c r="J25" s="57"/>
      <c r="K25" s="14"/>
      <c r="L25" s="87"/>
    </row>
    <row r="26" spans="1:12" ht="12.75">
      <c r="A26" s="25"/>
      <c r="B26" s="26"/>
      <c r="C26" s="27"/>
      <c r="D26" s="54" t="s">
        <v>193</v>
      </c>
      <c r="E26" s="55" t="s">
        <v>209</v>
      </c>
      <c r="F26" s="87"/>
      <c r="G26" s="73"/>
      <c r="H26" s="14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>
      <c r="A28" s="25"/>
      <c r="B28" s="26"/>
      <c r="C28" s="27"/>
      <c r="D28" s="54" t="s">
        <v>194</v>
      </c>
      <c r="E28" s="55" t="s">
        <v>213</v>
      </c>
      <c r="F28" s="87"/>
      <c r="G28" s="73"/>
      <c r="H28" s="120"/>
      <c r="I28" s="73"/>
      <c r="J28" s="57"/>
      <c r="K28" s="14"/>
      <c r="L28" s="87"/>
    </row>
    <row r="29" spans="1:12" ht="24">
      <c r="A29" s="25"/>
      <c r="B29" s="26"/>
      <c r="C29" s="27"/>
      <c r="D29" s="54" t="s">
        <v>194</v>
      </c>
      <c r="E29" s="108" t="s">
        <v>215</v>
      </c>
      <c r="F29" s="87"/>
      <c r="G29" s="73"/>
      <c r="H29" s="14"/>
      <c r="I29" s="73"/>
      <c r="J29" s="14"/>
      <c r="K29" s="14"/>
      <c r="L29" s="87"/>
    </row>
    <row r="30" spans="1:12" ht="12.75">
      <c r="A30" s="25"/>
      <c r="B30" s="26"/>
      <c r="C30" s="27"/>
      <c r="D30" s="54" t="s">
        <v>194</v>
      </c>
      <c r="E30" s="55" t="s">
        <v>216</v>
      </c>
      <c r="F30" s="87"/>
      <c r="G30" s="73"/>
      <c r="H30" s="14"/>
      <c r="I30" s="73"/>
      <c r="J30" s="14"/>
      <c r="K30" s="14"/>
      <c r="L30" s="87"/>
    </row>
    <row r="31" spans="1:12" ht="12.75">
      <c r="A31" s="25">
        <f>A23+1</f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f>SUM(K32:K38)</f>
        <v>0</v>
      </c>
      <c r="L31" s="88"/>
    </row>
    <row r="32" spans="1:12" ht="12.75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12.75">
      <c r="A33" s="25"/>
      <c r="B33" s="26"/>
      <c r="C33" s="27"/>
      <c r="D33" s="54" t="s">
        <v>193</v>
      </c>
      <c r="E33" s="55" t="s">
        <v>196</v>
      </c>
      <c r="F33" s="87"/>
      <c r="G33" s="73"/>
      <c r="H33" s="115"/>
      <c r="I33" s="114"/>
      <c r="J33" s="118"/>
      <c r="K33" s="14"/>
      <c r="L33" s="87"/>
    </row>
    <row r="34" spans="1:12" ht="12.75">
      <c r="A34" s="25"/>
      <c r="B34" s="26"/>
      <c r="C34" s="27"/>
      <c r="D34" s="54" t="s">
        <v>193</v>
      </c>
      <c r="E34" s="55" t="s">
        <v>209</v>
      </c>
      <c r="F34" s="87"/>
      <c r="G34" s="87"/>
      <c r="H34" s="14"/>
      <c r="I34" s="73"/>
      <c r="J34" s="57"/>
      <c r="K34" s="14"/>
      <c r="L34" s="87"/>
    </row>
    <row r="35" spans="1:12" ht="12.75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>
      <c r="A36" s="25"/>
      <c r="B36" s="26"/>
      <c r="C36" s="27"/>
      <c r="D36" s="54" t="s">
        <v>194</v>
      </c>
      <c r="E36" s="55" t="s">
        <v>213</v>
      </c>
      <c r="F36" s="87"/>
      <c r="G36" s="73"/>
      <c r="H36" s="14"/>
      <c r="I36" s="73"/>
      <c r="J36" s="14"/>
      <c r="K36" s="14"/>
      <c r="L36" s="87"/>
    </row>
    <row r="37" spans="1:12" ht="24">
      <c r="A37" s="25"/>
      <c r="B37" s="26"/>
      <c r="C37" s="27"/>
      <c r="D37" s="54" t="s">
        <v>194</v>
      </c>
      <c r="E37" s="108" t="s">
        <v>215</v>
      </c>
      <c r="F37" s="87"/>
      <c r="G37" s="73"/>
      <c r="H37" s="14"/>
      <c r="I37" s="73"/>
      <c r="J37" s="14"/>
      <c r="K37" s="14"/>
      <c r="L37" s="87"/>
    </row>
    <row r="38" spans="1:12" ht="12.75">
      <c r="A38" s="25"/>
      <c r="B38" s="26"/>
      <c r="C38" s="27"/>
      <c r="D38" s="54" t="s">
        <v>194</v>
      </c>
      <c r="E38" s="55" t="s">
        <v>216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f>A31+1</f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f>SUM(K40:K46)</f>
        <v>0</v>
      </c>
      <c r="L39" s="88"/>
    </row>
    <row r="40" spans="1:12" ht="12.75">
      <c r="A40" s="25"/>
      <c r="B40" s="26"/>
      <c r="C40" s="27"/>
      <c r="D40" s="54" t="s">
        <v>193</v>
      </c>
      <c r="E40" s="55" t="s">
        <v>195</v>
      </c>
      <c r="F40" s="87"/>
      <c r="G40" s="73"/>
      <c r="H40" s="14"/>
      <c r="I40" s="73"/>
      <c r="J40" s="14"/>
      <c r="K40" s="14"/>
      <c r="L40" s="87"/>
    </row>
    <row r="41" spans="1:12" ht="12.75">
      <c r="A41" s="25"/>
      <c r="B41" s="26"/>
      <c r="C41" s="27"/>
      <c r="D41" s="54" t="s">
        <v>193</v>
      </c>
      <c r="E41" s="55" t="s">
        <v>196</v>
      </c>
      <c r="F41" s="116"/>
      <c r="G41" s="114"/>
      <c r="H41" s="120"/>
      <c r="I41" s="114"/>
      <c r="J41" s="118"/>
      <c r="K41" s="14"/>
      <c r="L41" s="116"/>
    </row>
    <row r="42" spans="1:12" ht="12.75">
      <c r="A42" s="25"/>
      <c r="B42" s="26"/>
      <c r="C42" s="27"/>
      <c r="D42" s="54" t="s">
        <v>193</v>
      </c>
      <c r="E42" s="55" t="s">
        <v>209</v>
      </c>
      <c r="F42" s="87"/>
      <c r="G42" s="73"/>
      <c r="H42" s="14"/>
      <c r="I42" s="73"/>
      <c r="J42" s="57"/>
      <c r="K42" s="103"/>
      <c r="L42" s="87"/>
    </row>
    <row r="43" spans="1:12" ht="12.75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7"/>
      <c r="D44" s="54" t="s">
        <v>194</v>
      </c>
      <c r="E44" s="55" t="s">
        <v>213</v>
      </c>
      <c r="F44" s="87"/>
      <c r="G44" s="73"/>
      <c r="H44" s="14"/>
      <c r="I44" s="73"/>
      <c r="J44" s="14"/>
      <c r="K44" s="14"/>
      <c r="L44" s="87"/>
    </row>
    <row r="45" spans="1:12" ht="24">
      <c r="A45" s="25"/>
      <c r="B45" s="26"/>
      <c r="C45" s="27"/>
      <c r="D45" s="54" t="s">
        <v>194</v>
      </c>
      <c r="E45" s="108" t="s">
        <v>215</v>
      </c>
      <c r="F45" s="87"/>
      <c r="G45" s="73"/>
      <c r="H45" s="57"/>
      <c r="I45" s="73"/>
      <c r="J45" s="57"/>
      <c r="K45" s="14"/>
      <c r="L45" s="87"/>
    </row>
    <row r="46" spans="1:12" ht="12.75">
      <c r="A46" s="25"/>
      <c r="B46" s="26"/>
      <c r="C46" s="27"/>
      <c r="D46" s="54" t="s">
        <v>194</v>
      </c>
      <c r="E46" s="55" t="s">
        <v>216</v>
      </c>
      <c r="F46" s="87"/>
      <c r="G46" s="73"/>
      <c r="H46" s="57"/>
      <c r="I46" s="73"/>
      <c r="J46" s="57"/>
      <c r="K46" s="14"/>
      <c r="L46" s="87"/>
    </row>
    <row r="47" spans="1:12" ht="12.75">
      <c r="A47" s="25">
        <f>A39+1</f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f>SUM(K48:K54)</f>
        <v>0</v>
      </c>
      <c r="L47" s="88"/>
    </row>
    <row r="48" spans="1:12" ht="12.75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196</v>
      </c>
      <c r="F49" s="87"/>
      <c r="G49" s="73"/>
      <c r="H49" s="99"/>
      <c r="I49" s="73"/>
      <c r="J49" s="87"/>
      <c r="K49" s="14"/>
      <c r="L49" s="87"/>
    </row>
    <row r="50" spans="1:12" ht="12.75">
      <c r="A50" s="25"/>
      <c r="B50" s="26"/>
      <c r="C50" s="24"/>
      <c r="D50" s="54" t="s">
        <v>193</v>
      </c>
      <c r="E50" s="55" t="s">
        <v>209</v>
      </c>
      <c r="F50" s="87"/>
      <c r="G50" s="73"/>
      <c r="H50" s="14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>
      <c r="A52" s="25"/>
      <c r="B52" s="26"/>
      <c r="C52" s="27"/>
      <c r="D52" s="54" t="s">
        <v>194</v>
      </c>
      <c r="E52" s="55" t="s">
        <v>213</v>
      </c>
      <c r="F52" s="87"/>
      <c r="G52" s="73"/>
      <c r="H52" s="14"/>
      <c r="I52" s="73"/>
      <c r="J52" s="14"/>
      <c r="K52" s="14"/>
      <c r="L52" s="87"/>
    </row>
    <row r="53" spans="1:12" ht="24">
      <c r="A53" s="25"/>
      <c r="B53" s="26"/>
      <c r="C53" s="24"/>
      <c r="D53" s="54" t="s">
        <v>194</v>
      </c>
      <c r="E53" s="108" t="s">
        <v>215</v>
      </c>
      <c r="F53" s="87"/>
      <c r="G53" s="73"/>
      <c r="H53" s="57"/>
      <c r="I53" s="73"/>
      <c r="J53" s="57"/>
      <c r="K53" s="14"/>
      <c r="L53" s="87"/>
    </row>
    <row r="54" spans="1:12" ht="12.75">
      <c r="A54" s="25"/>
      <c r="B54" s="26"/>
      <c r="C54" s="24"/>
      <c r="D54" s="54" t="s">
        <v>194</v>
      </c>
      <c r="E54" s="55" t="s">
        <v>216</v>
      </c>
      <c r="F54" s="87"/>
      <c r="G54" s="73"/>
      <c r="H54" s="57"/>
      <c r="I54" s="73"/>
      <c r="J54" s="57"/>
      <c r="K54" s="14"/>
      <c r="L54" s="87"/>
    </row>
    <row r="55" spans="1:12" ht="12.75">
      <c r="A55" s="25">
        <f>A47+1</f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f>SUM(K56:K62)</f>
        <v>3862.72</v>
      </c>
      <c r="L55" s="88"/>
    </row>
    <row r="56" spans="1:12" ht="12.75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196</v>
      </c>
      <c r="F57" s="87" t="s">
        <v>578</v>
      </c>
      <c r="G57" s="73">
        <v>43980</v>
      </c>
      <c r="H57" s="99" t="s">
        <v>599</v>
      </c>
      <c r="I57" s="73">
        <v>44001</v>
      </c>
      <c r="J57" s="57" t="s">
        <v>666</v>
      </c>
      <c r="K57" s="14">
        <v>3862.72</v>
      </c>
      <c r="L57" s="87" t="s">
        <v>225</v>
      </c>
    </row>
    <row r="58" spans="1:12" ht="12.75">
      <c r="A58" s="25"/>
      <c r="B58" s="26"/>
      <c r="C58" s="24"/>
      <c r="D58" s="54" t="s">
        <v>193</v>
      </c>
      <c r="E58" s="55" t="s">
        <v>209</v>
      </c>
      <c r="F58" s="87"/>
      <c r="G58" s="87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>
      <c r="A60" s="25"/>
      <c r="B60" s="26"/>
      <c r="C60" s="27"/>
      <c r="D60" s="54" t="s">
        <v>194</v>
      </c>
      <c r="E60" s="55" t="s">
        <v>213</v>
      </c>
      <c r="F60" s="87"/>
      <c r="G60" s="73"/>
      <c r="H60" s="14"/>
      <c r="I60" s="73"/>
      <c r="J60" s="57"/>
      <c r="K60" s="14"/>
      <c r="L60" s="87"/>
    </row>
    <row r="61" spans="1:12" ht="24">
      <c r="A61" s="25"/>
      <c r="B61" s="26"/>
      <c r="C61" s="24"/>
      <c r="D61" s="54" t="s">
        <v>194</v>
      </c>
      <c r="E61" s="108" t="s">
        <v>215</v>
      </c>
      <c r="F61" s="87"/>
      <c r="G61" s="73"/>
      <c r="H61" s="14"/>
      <c r="I61" s="73"/>
      <c r="J61" s="57"/>
      <c r="K61" s="14"/>
      <c r="L61" s="87"/>
    </row>
    <row r="62" spans="1:12" ht="12.75">
      <c r="A62" s="25"/>
      <c r="B62" s="26"/>
      <c r="C62" s="24"/>
      <c r="D62" s="54" t="s">
        <v>194</v>
      </c>
      <c r="E62" s="55" t="s">
        <v>216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f>A55+1</f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f>SUM(K64:K70)</f>
        <v>57.43</v>
      </c>
      <c r="L63" s="88"/>
    </row>
    <row r="64" spans="1:12" ht="12.75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196</v>
      </c>
      <c r="F65" s="116" t="s">
        <v>567</v>
      </c>
      <c r="G65" s="114">
        <v>43973</v>
      </c>
      <c r="H65" s="116" t="s">
        <v>315</v>
      </c>
      <c r="I65" s="114">
        <v>44001</v>
      </c>
      <c r="J65" s="116" t="s">
        <v>666</v>
      </c>
      <c r="K65" s="14">
        <v>57.43</v>
      </c>
      <c r="L65" s="116" t="s">
        <v>358</v>
      </c>
    </row>
    <row r="66" spans="1:12" ht="12.75">
      <c r="A66" s="25"/>
      <c r="B66" s="26"/>
      <c r="C66" s="24"/>
      <c r="D66" s="54" t="s">
        <v>193</v>
      </c>
      <c r="E66" s="55" t="s">
        <v>209</v>
      </c>
      <c r="F66" s="87"/>
      <c r="G66" s="73"/>
      <c r="H66" s="14"/>
      <c r="I66" s="73"/>
      <c r="J66" s="57"/>
      <c r="K66" s="14"/>
      <c r="L66" s="87"/>
    </row>
    <row r="67" spans="1:12" ht="12.75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>
      <c r="A68" s="25"/>
      <c r="B68" s="26"/>
      <c r="C68" s="27"/>
      <c r="D68" s="54" t="s">
        <v>194</v>
      </c>
      <c r="E68" s="55" t="s">
        <v>213</v>
      </c>
      <c r="F68" s="87"/>
      <c r="G68" s="73"/>
      <c r="H68" s="14"/>
      <c r="I68" s="73"/>
      <c r="J68" s="14"/>
      <c r="K68" s="14"/>
      <c r="L68" s="87"/>
    </row>
    <row r="69" spans="1:12" ht="24">
      <c r="A69" s="25"/>
      <c r="B69" s="26"/>
      <c r="C69" s="24"/>
      <c r="D69" s="54" t="s">
        <v>194</v>
      </c>
      <c r="E69" s="108" t="s">
        <v>215</v>
      </c>
      <c r="F69" s="87"/>
      <c r="G69" s="73"/>
      <c r="H69" s="14"/>
      <c r="I69" s="73"/>
      <c r="J69" s="14"/>
      <c r="K69" s="14"/>
      <c r="L69" s="87"/>
    </row>
    <row r="70" spans="1:12" ht="12.75">
      <c r="A70" s="25"/>
      <c r="B70" s="26"/>
      <c r="C70" s="24"/>
      <c r="D70" s="54" t="s">
        <v>194</v>
      </c>
      <c r="E70" s="55" t="s">
        <v>216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f>A63+1</f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f>SUM(K72:K78)</f>
        <v>0</v>
      </c>
      <c r="L71" s="88"/>
    </row>
    <row r="72" spans="1:12" ht="12.75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196</v>
      </c>
      <c r="F73" s="87"/>
      <c r="G73" s="73"/>
      <c r="H73" s="14"/>
      <c r="I73" s="73"/>
      <c r="J73" s="57"/>
      <c r="K73" s="14"/>
      <c r="L73" s="87"/>
    </row>
    <row r="74" spans="1:12" ht="12.75">
      <c r="A74" s="25"/>
      <c r="B74" s="26"/>
      <c r="C74" s="24"/>
      <c r="D74" s="54" t="s">
        <v>193</v>
      </c>
      <c r="E74" s="55" t="s">
        <v>209</v>
      </c>
      <c r="F74" s="87"/>
      <c r="G74" s="73"/>
      <c r="H74" s="14"/>
      <c r="I74" s="73"/>
      <c r="J74" s="57"/>
      <c r="K74" s="14"/>
      <c r="L74" s="87"/>
    </row>
    <row r="75" spans="1:12" ht="12.75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>
      <c r="A76" s="25"/>
      <c r="B76" s="26"/>
      <c r="C76" s="27"/>
      <c r="D76" s="54" t="s">
        <v>194</v>
      </c>
      <c r="E76" s="55" t="s">
        <v>213</v>
      </c>
      <c r="F76" s="87"/>
      <c r="G76" s="73"/>
      <c r="H76" s="14"/>
      <c r="I76" s="73"/>
      <c r="J76" s="14"/>
      <c r="K76" s="14"/>
      <c r="L76" s="87"/>
    </row>
    <row r="77" spans="1:12" ht="24">
      <c r="A77" s="25"/>
      <c r="B77" s="26"/>
      <c r="C77" s="24"/>
      <c r="D77" s="54" t="s">
        <v>194</v>
      </c>
      <c r="E77" s="108" t="s">
        <v>215</v>
      </c>
      <c r="F77" s="87"/>
      <c r="G77" s="73"/>
      <c r="H77" s="57"/>
      <c r="I77" s="73"/>
      <c r="J77" s="57"/>
      <c r="K77" s="14"/>
      <c r="L77" s="87"/>
    </row>
    <row r="78" spans="1:12" ht="12.75">
      <c r="A78" s="25"/>
      <c r="B78" s="26"/>
      <c r="C78" s="24"/>
      <c r="D78" s="54" t="s">
        <v>194</v>
      </c>
      <c r="E78" s="55" t="s">
        <v>216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f>A71+1</f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f>SUM(K80:K86)</f>
        <v>1681.2</v>
      </c>
      <c r="L79" s="88"/>
    </row>
    <row r="80" spans="1:12" ht="12.75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196</v>
      </c>
      <c r="F81" s="87" t="s">
        <v>676</v>
      </c>
      <c r="G81" s="73">
        <v>43980</v>
      </c>
      <c r="H81" s="14" t="s">
        <v>702</v>
      </c>
      <c r="I81" s="73">
        <v>44001</v>
      </c>
      <c r="J81" s="57" t="s">
        <v>666</v>
      </c>
      <c r="K81" s="14">
        <v>1681.2</v>
      </c>
      <c r="L81" s="87" t="s">
        <v>703</v>
      </c>
    </row>
    <row r="82" spans="1:12" ht="12.75">
      <c r="A82" s="25"/>
      <c r="B82" s="26"/>
      <c r="C82" s="24"/>
      <c r="D82" s="54" t="s">
        <v>193</v>
      </c>
      <c r="E82" s="55" t="s">
        <v>209</v>
      </c>
      <c r="F82" s="87"/>
      <c r="G82" s="73"/>
      <c r="H82" s="14"/>
      <c r="I82" s="73"/>
      <c r="J82" s="57"/>
      <c r="K82" s="14"/>
      <c r="L82" s="87"/>
    </row>
    <row r="83" spans="1:12" ht="12.75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>
      <c r="A84" s="25"/>
      <c r="B84" s="26"/>
      <c r="C84" s="27"/>
      <c r="D84" s="54" t="s">
        <v>194</v>
      </c>
      <c r="E84" s="55" t="s">
        <v>213</v>
      </c>
      <c r="F84" s="87"/>
      <c r="G84" s="73"/>
      <c r="H84" s="14"/>
      <c r="I84" s="73"/>
      <c r="J84" s="14"/>
      <c r="K84" s="14"/>
      <c r="L84" s="87"/>
    </row>
    <row r="85" spans="1:12" ht="24">
      <c r="A85" s="25"/>
      <c r="B85" s="26"/>
      <c r="C85" s="24"/>
      <c r="D85" s="54" t="s">
        <v>194</v>
      </c>
      <c r="E85" s="108" t="s">
        <v>215</v>
      </c>
      <c r="F85" s="87"/>
      <c r="G85" s="73"/>
      <c r="H85" s="14"/>
      <c r="I85" s="73"/>
      <c r="J85" s="14"/>
      <c r="K85" s="14"/>
      <c r="L85" s="87"/>
    </row>
    <row r="86" spans="1:12" ht="12.75">
      <c r="A86" s="25"/>
      <c r="B86" s="26"/>
      <c r="C86" s="24"/>
      <c r="D86" s="54" t="s">
        <v>194</v>
      </c>
      <c r="E86" s="55" t="s">
        <v>216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f>A79+1</f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f>SUM(K88:K94)</f>
        <v>0</v>
      </c>
      <c r="L87" s="88"/>
    </row>
    <row r="88" spans="1:12" ht="12.75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196</v>
      </c>
      <c r="F89" s="87"/>
      <c r="G89" s="73"/>
      <c r="H89" s="14"/>
      <c r="I89" s="73"/>
      <c r="J89" s="57"/>
      <c r="K89" s="14"/>
      <c r="L89" s="87"/>
    </row>
    <row r="90" spans="1:12" ht="12.75">
      <c r="A90" s="25"/>
      <c r="B90" s="26"/>
      <c r="C90" s="24"/>
      <c r="D90" s="54" t="s">
        <v>193</v>
      </c>
      <c r="E90" s="55" t="s">
        <v>209</v>
      </c>
      <c r="F90" s="87"/>
      <c r="G90" s="73"/>
      <c r="H90" s="14"/>
      <c r="I90" s="73"/>
      <c r="J90" s="57"/>
      <c r="K90" s="14"/>
      <c r="L90" s="87"/>
    </row>
    <row r="91" spans="1:12" ht="12.75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>
      <c r="A92" s="25"/>
      <c r="B92" s="26"/>
      <c r="C92" s="27"/>
      <c r="D92" s="54" t="s">
        <v>194</v>
      </c>
      <c r="E92" s="55" t="s">
        <v>213</v>
      </c>
      <c r="F92" s="87"/>
      <c r="G92" s="73"/>
      <c r="H92" s="14"/>
      <c r="I92" s="73"/>
      <c r="J92" s="14"/>
      <c r="K92" s="14"/>
      <c r="L92" s="87"/>
    </row>
    <row r="93" spans="1:12" ht="24">
      <c r="A93" s="25"/>
      <c r="B93" s="26"/>
      <c r="C93" s="24"/>
      <c r="D93" s="54" t="s">
        <v>194</v>
      </c>
      <c r="E93" s="108" t="s">
        <v>215</v>
      </c>
      <c r="F93" s="87"/>
      <c r="G93" s="73"/>
      <c r="H93" s="14"/>
      <c r="I93" s="73"/>
      <c r="J93" s="14"/>
      <c r="K93" s="14"/>
      <c r="L93" s="87"/>
    </row>
    <row r="94" spans="1:12" ht="12.75">
      <c r="A94" s="25"/>
      <c r="B94" s="26"/>
      <c r="C94" s="24"/>
      <c r="D94" s="54" t="s">
        <v>194</v>
      </c>
      <c r="E94" s="55" t="s">
        <v>216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f>A87+1</f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f>SUM(K96:K102)</f>
        <v>0</v>
      </c>
      <c r="L95" s="88"/>
    </row>
    <row r="96" spans="1:12" ht="12.75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196</v>
      </c>
      <c r="F97" s="87"/>
      <c r="G97" s="73"/>
      <c r="H97" s="14"/>
      <c r="I97" s="73"/>
      <c r="J97" s="57"/>
      <c r="K97" s="14"/>
      <c r="L97" s="87"/>
    </row>
    <row r="98" spans="1:12" ht="12.75">
      <c r="A98" s="25"/>
      <c r="B98" s="26"/>
      <c r="C98" s="24"/>
      <c r="D98" s="54" t="s">
        <v>193</v>
      </c>
      <c r="E98" s="55" t="s">
        <v>209</v>
      </c>
      <c r="F98" s="87"/>
      <c r="G98" s="73"/>
      <c r="H98" s="14"/>
      <c r="I98" s="73"/>
      <c r="J98" s="57"/>
      <c r="K98" s="14"/>
      <c r="L98" s="87"/>
    </row>
    <row r="99" spans="1:12" ht="12.75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>
      <c r="A100" s="25"/>
      <c r="B100" s="26"/>
      <c r="C100" s="27"/>
      <c r="D100" s="54" t="s">
        <v>194</v>
      </c>
      <c r="E100" s="55" t="s">
        <v>213</v>
      </c>
      <c r="F100" s="87"/>
      <c r="G100" s="73"/>
      <c r="H100" s="14"/>
      <c r="I100" s="73"/>
      <c r="J100" s="14"/>
      <c r="K100" s="14"/>
      <c r="L100" s="87"/>
    </row>
    <row r="101" spans="1:12" ht="24">
      <c r="A101" s="25"/>
      <c r="B101" s="26"/>
      <c r="C101" s="24"/>
      <c r="D101" s="54" t="s">
        <v>194</v>
      </c>
      <c r="E101" s="108" t="s">
        <v>215</v>
      </c>
      <c r="F101" s="87"/>
      <c r="G101" s="73"/>
      <c r="H101" s="14"/>
      <c r="I101" s="73"/>
      <c r="J101" s="14"/>
      <c r="K101" s="14"/>
      <c r="L101" s="87"/>
    </row>
    <row r="102" spans="1:12" ht="12.75">
      <c r="A102" s="25"/>
      <c r="B102" s="26"/>
      <c r="C102" s="24"/>
      <c r="D102" s="54" t="s">
        <v>194</v>
      </c>
      <c r="E102" s="55" t="s">
        <v>216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f>A95+1</f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f>SUM(K104:K110)</f>
        <v>0</v>
      </c>
      <c r="L103" s="88"/>
    </row>
    <row r="104" spans="1:12" ht="12.75">
      <c r="A104" s="25"/>
      <c r="B104" s="26"/>
      <c r="C104" s="28"/>
      <c r="D104" s="54" t="s">
        <v>193</v>
      </c>
      <c r="E104" s="55" t="s">
        <v>195</v>
      </c>
      <c r="F104" s="87"/>
      <c r="G104" s="73"/>
      <c r="H104" s="14"/>
      <c r="I104" s="73"/>
      <c r="J104" s="57"/>
      <c r="K104" s="14"/>
      <c r="L104" s="116"/>
    </row>
    <row r="105" spans="1:12" ht="12.75">
      <c r="A105" s="25"/>
      <c r="B105" s="26"/>
      <c r="C105" s="28"/>
      <c r="D105" s="54" t="s">
        <v>193</v>
      </c>
      <c r="E105" s="55" t="s">
        <v>196</v>
      </c>
      <c r="F105" s="87"/>
      <c r="G105" s="73"/>
      <c r="H105" s="120"/>
      <c r="I105" s="73"/>
      <c r="J105" s="57"/>
      <c r="K105" s="14"/>
      <c r="L105" s="87"/>
    </row>
    <row r="106" spans="1:12" ht="12.75">
      <c r="A106" s="25"/>
      <c r="B106" s="26"/>
      <c r="C106" s="28"/>
      <c r="D106" s="54" t="s">
        <v>193</v>
      </c>
      <c r="E106" s="55" t="s">
        <v>209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213</v>
      </c>
      <c r="F108" s="87"/>
      <c r="G108" s="73"/>
      <c r="H108" s="14"/>
      <c r="I108" s="73"/>
      <c r="J108" s="14"/>
      <c r="K108" s="14"/>
      <c r="L108" s="87"/>
    </row>
    <row r="109" spans="1:12" ht="24">
      <c r="A109" s="25"/>
      <c r="B109" s="26"/>
      <c r="C109" s="28"/>
      <c r="D109" s="54" t="s">
        <v>194</v>
      </c>
      <c r="E109" s="108" t="s">
        <v>215</v>
      </c>
      <c r="F109" s="87"/>
      <c r="G109" s="73"/>
      <c r="H109" s="14"/>
      <c r="I109" s="73"/>
      <c r="J109" s="14"/>
      <c r="K109" s="14"/>
      <c r="L109" s="87"/>
    </row>
    <row r="110" spans="1:12" ht="12.75">
      <c r="A110" s="25"/>
      <c r="B110" s="26"/>
      <c r="C110" s="28"/>
      <c r="D110" s="54" t="s">
        <v>194</v>
      </c>
      <c r="E110" s="55" t="s">
        <v>216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f>A103+1</f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f>SUM(K112:K118)</f>
        <v>0</v>
      </c>
      <c r="L111" s="88"/>
    </row>
    <row r="112" spans="1:12" ht="12.75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196</v>
      </c>
      <c r="F113" s="87"/>
      <c r="G113" s="73"/>
      <c r="H113" s="14"/>
      <c r="I113" s="73"/>
      <c r="J113" s="57"/>
      <c r="K113" s="14"/>
      <c r="L113" s="87"/>
    </row>
    <row r="114" spans="1:12" ht="12.75">
      <c r="A114" s="25"/>
      <c r="B114" s="26"/>
      <c r="C114" s="24"/>
      <c r="D114" s="54" t="s">
        <v>193</v>
      </c>
      <c r="E114" s="55" t="s">
        <v>209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>
      <c r="A116" s="25"/>
      <c r="B116" s="26"/>
      <c r="C116" s="27"/>
      <c r="D116" s="54" t="s">
        <v>194</v>
      </c>
      <c r="E116" s="55" t="s">
        <v>213</v>
      </c>
      <c r="F116" s="87"/>
      <c r="G116" s="73"/>
      <c r="H116" s="14"/>
      <c r="I116" s="73"/>
      <c r="J116" s="57"/>
      <c r="K116" s="14"/>
      <c r="L116" s="87"/>
    </row>
    <row r="117" spans="1:12" ht="24">
      <c r="A117" s="25"/>
      <c r="B117" s="26"/>
      <c r="C117" s="24"/>
      <c r="D117" s="54" t="s">
        <v>194</v>
      </c>
      <c r="E117" s="108" t="s">
        <v>215</v>
      </c>
      <c r="F117" s="87"/>
      <c r="G117" s="73"/>
      <c r="H117" s="14"/>
      <c r="I117" s="73"/>
      <c r="J117" s="14"/>
      <c r="K117" s="14"/>
      <c r="L117" s="87"/>
    </row>
    <row r="118" spans="1:12" ht="12.75">
      <c r="A118" s="25"/>
      <c r="B118" s="26"/>
      <c r="C118" s="24"/>
      <c r="D118" s="54" t="s">
        <v>194</v>
      </c>
      <c r="E118" s="55" t="s">
        <v>216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f>A111+1</f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f>SUM(K120:K126)</f>
        <v>0</v>
      </c>
      <c r="L119" s="88"/>
    </row>
    <row r="120" spans="1:12" ht="12.75">
      <c r="A120" s="25"/>
      <c r="B120" s="26"/>
      <c r="C120" s="24"/>
      <c r="D120" s="54" t="s">
        <v>193</v>
      </c>
      <c r="E120" s="55" t="s">
        <v>195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196</v>
      </c>
      <c r="F121" s="87"/>
      <c r="G121" s="73"/>
      <c r="H121" s="14"/>
      <c r="I121" s="73"/>
      <c r="J121" s="14"/>
      <c r="K121" s="14"/>
      <c r="L121" s="87"/>
    </row>
    <row r="122" spans="1:12" ht="12.75">
      <c r="A122" s="25"/>
      <c r="B122" s="26"/>
      <c r="C122" s="24"/>
      <c r="D122" s="54" t="s">
        <v>193</v>
      </c>
      <c r="E122" s="55" t="s">
        <v>209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197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/>
      <c r="B124" s="26"/>
      <c r="C124" s="27"/>
      <c r="D124" s="54" t="s">
        <v>194</v>
      </c>
      <c r="E124" s="55" t="s">
        <v>213</v>
      </c>
      <c r="F124" s="87"/>
      <c r="G124" s="73"/>
      <c r="H124" s="14"/>
      <c r="I124" s="73"/>
      <c r="J124" s="14"/>
      <c r="K124" s="14"/>
      <c r="L124" s="87"/>
    </row>
    <row r="125" spans="1:12" ht="24">
      <c r="A125" s="25"/>
      <c r="B125" s="26"/>
      <c r="C125" s="24"/>
      <c r="D125" s="54" t="s">
        <v>194</v>
      </c>
      <c r="E125" s="108" t="s">
        <v>215</v>
      </c>
      <c r="F125" s="87"/>
      <c r="G125" s="73"/>
      <c r="H125" s="14"/>
      <c r="I125" s="73"/>
      <c r="J125" s="14"/>
      <c r="K125" s="14"/>
      <c r="L125" s="87"/>
    </row>
    <row r="126" spans="1:12" ht="12.75">
      <c r="A126" s="25"/>
      <c r="B126" s="26"/>
      <c r="C126" s="24"/>
      <c r="D126" s="54" t="s">
        <v>194</v>
      </c>
      <c r="E126" s="55" t="s">
        <v>216</v>
      </c>
      <c r="F126" s="87"/>
      <c r="G126" s="73"/>
      <c r="H126" s="14"/>
      <c r="I126" s="73"/>
      <c r="J126" s="14"/>
      <c r="K126" s="14"/>
      <c r="L126" s="87"/>
    </row>
    <row r="127" spans="1:12" ht="12.75">
      <c r="A127" s="25">
        <f>A119+1</f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f>SUM(K128:K134)</f>
        <v>0</v>
      </c>
      <c r="L127" s="88"/>
    </row>
    <row r="128" spans="1:12" ht="12.75">
      <c r="A128" s="25"/>
      <c r="B128" s="26"/>
      <c r="C128" s="24"/>
      <c r="D128" s="54" t="s">
        <v>193</v>
      </c>
      <c r="E128" s="55" t="s">
        <v>195</v>
      </c>
      <c r="F128" s="87"/>
      <c r="G128" s="73"/>
      <c r="H128" s="14"/>
      <c r="I128" s="73"/>
      <c r="J128" s="57"/>
      <c r="K128" s="14"/>
      <c r="L128" s="87"/>
    </row>
    <row r="129" spans="1:12" ht="12.75">
      <c r="A129" s="25"/>
      <c r="B129" s="26"/>
      <c r="C129" s="24"/>
      <c r="D129" s="54" t="s">
        <v>193</v>
      </c>
      <c r="E129" s="55" t="s">
        <v>196</v>
      </c>
      <c r="F129" s="87"/>
      <c r="G129" s="73"/>
      <c r="H129" s="99"/>
      <c r="I129" s="73"/>
      <c r="J129" s="57"/>
      <c r="K129" s="14"/>
      <c r="L129" s="87"/>
    </row>
    <row r="130" spans="1:12" ht="12.75">
      <c r="A130" s="25"/>
      <c r="B130" s="26"/>
      <c r="C130" s="24"/>
      <c r="D130" s="54" t="s">
        <v>193</v>
      </c>
      <c r="E130" s="55" t="s">
        <v>209</v>
      </c>
      <c r="F130" s="87"/>
      <c r="G130" s="73"/>
      <c r="H130" s="14"/>
      <c r="I130" s="73"/>
      <c r="J130" s="57"/>
      <c r="K130" s="14"/>
      <c r="L130" s="87"/>
    </row>
    <row r="131" spans="1:12" ht="12.75">
      <c r="A131" s="25"/>
      <c r="B131" s="26"/>
      <c r="C131" s="24"/>
      <c r="D131" s="54" t="s">
        <v>193</v>
      </c>
      <c r="E131" s="55" t="s">
        <v>197</v>
      </c>
      <c r="F131" s="87"/>
      <c r="G131" s="73"/>
      <c r="H131" s="14"/>
      <c r="I131" s="73"/>
      <c r="J131" s="14"/>
      <c r="K131" s="14"/>
      <c r="L131" s="87"/>
    </row>
    <row r="132" spans="1:12" ht="12.75">
      <c r="A132" s="25"/>
      <c r="B132" s="26"/>
      <c r="C132" s="27"/>
      <c r="D132" s="54" t="s">
        <v>194</v>
      </c>
      <c r="E132" s="55" t="s">
        <v>213</v>
      </c>
      <c r="F132" s="87"/>
      <c r="G132" s="73"/>
      <c r="H132" s="14"/>
      <c r="I132" s="73"/>
      <c r="J132" s="14"/>
      <c r="K132" s="14"/>
      <c r="L132" s="87"/>
    </row>
    <row r="133" spans="1:12" ht="24">
      <c r="A133" s="25"/>
      <c r="B133" s="26"/>
      <c r="C133" s="24"/>
      <c r="D133" s="54" t="s">
        <v>194</v>
      </c>
      <c r="E133" s="108" t="s">
        <v>215</v>
      </c>
      <c r="F133" s="87"/>
      <c r="G133" s="73"/>
      <c r="H133" s="14"/>
      <c r="I133" s="73"/>
      <c r="J133" s="14"/>
      <c r="K133" s="14"/>
      <c r="L133" s="87"/>
    </row>
    <row r="134" spans="1:12" ht="12.75">
      <c r="A134" s="25"/>
      <c r="B134" s="26"/>
      <c r="C134" s="24"/>
      <c r="D134" s="54" t="s">
        <v>194</v>
      </c>
      <c r="E134" s="55" t="s">
        <v>216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f>A127+1</f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f>SUM(K136:K142)</f>
        <v>0</v>
      </c>
      <c r="L135" s="88"/>
    </row>
    <row r="136" spans="1:12" ht="12.75">
      <c r="A136" s="25"/>
      <c r="B136" s="26"/>
      <c r="C136" s="24"/>
      <c r="D136" s="54" t="s">
        <v>193</v>
      </c>
      <c r="E136" s="55" t="s">
        <v>195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196</v>
      </c>
      <c r="F137" s="87"/>
      <c r="G137" s="73"/>
      <c r="H137" s="14"/>
      <c r="I137" s="73"/>
      <c r="J137" s="57"/>
      <c r="K137" s="14"/>
      <c r="L137" s="87"/>
    </row>
    <row r="138" spans="1:12" ht="12.75">
      <c r="A138" s="25"/>
      <c r="B138" s="26"/>
      <c r="C138" s="24"/>
      <c r="D138" s="54" t="s">
        <v>193</v>
      </c>
      <c r="E138" s="55" t="s">
        <v>209</v>
      </c>
      <c r="F138" s="87"/>
      <c r="G138" s="73"/>
      <c r="H138" s="14"/>
      <c r="I138" s="73"/>
      <c r="J138" s="57"/>
      <c r="K138" s="14"/>
      <c r="L138" s="87"/>
    </row>
    <row r="139" spans="1:12" ht="12.75">
      <c r="A139" s="25"/>
      <c r="B139" s="26"/>
      <c r="C139" s="24"/>
      <c r="D139" s="54" t="s">
        <v>193</v>
      </c>
      <c r="E139" s="55" t="s">
        <v>197</v>
      </c>
      <c r="F139" s="87"/>
      <c r="G139" s="73"/>
      <c r="H139" s="14"/>
      <c r="I139" s="73"/>
      <c r="J139" s="14"/>
      <c r="K139" s="14"/>
      <c r="L139" s="87"/>
    </row>
    <row r="140" spans="1:12" ht="12.75">
      <c r="A140" s="25"/>
      <c r="B140" s="26"/>
      <c r="C140" s="27"/>
      <c r="D140" s="54" t="s">
        <v>194</v>
      </c>
      <c r="E140" s="55" t="s">
        <v>213</v>
      </c>
      <c r="F140" s="87"/>
      <c r="G140" s="73"/>
      <c r="H140" s="14"/>
      <c r="I140" s="73"/>
      <c r="J140" s="14"/>
      <c r="K140" s="14"/>
      <c r="L140" s="87"/>
    </row>
    <row r="141" spans="1:12" ht="24">
      <c r="A141" s="25"/>
      <c r="B141" s="26"/>
      <c r="C141" s="24"/>
      <c r="D141" s="54" t="s">
        <v>194</v>
      </c>
      <c r="E141" s="108" t="s">
        <v>215</v>
      </c>
      <c r="F141" s="87"/>
      <c r="G141" s="73"/>
      <c r="H141" s="14"/>
      <c r="I141" s="73"/>
      <c r="J141" s="14"/>
      <c r="K141" s="14"/>
      <c r="L141" s="87"/>
    </row>
    <row r="142" spans="1:12" ht="12.75">
      <c r="A142" s="25"/>
      <c r="B142" s="26"/>
      <c r="C142" s="24"/>
      <c r="D142" s="54" t="s">
        <v>194</v>
      </c>
      <c r="E142" s="55" t="s">
        <v>216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f>A135+1</f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f>SUM(K144:K150)</f>
        <v>910.33</v>
      </c>
      <c r="L143" s="88"/>
    </row>
    <row r="144" spans="1:12" ht="12.75">
      <c r="A144" s="25"/>
      <c r="B144" s="26"/>
      <c r="C144" s="24"/>
      <c r="D144" s="54" t="s">
        <v>193</v>
      </c>
      <c r="E144" s="55" t="s">
        <v>195</v>
      </c>
      <c r="F144" s="87"/>
      <c r="G144" s="73"/>
      <c r="H144" s="14"/>
      <c r="I144" s="73"/>
      <c r="J144" s="14"/>
      <c r="K144" s="14"/>
      <c r="L144" s="87"/>
    </row>
    <row r="145" spans="1:12" ht="12.75">
      <c r="A145" s="25"/>
      <c r="B145" s="26"/>
      <c r="C145" s="24"/>
      <c r="D145" s="54" t="s">
        <v>193</v>
      </c>
      <c r="E145" s="55" t="s">
        <v>196</v>
      </c>
      <c r="F145" s="116" t="s">
        <v>585</v>
      </c>
      <c r="G145" s="114">
        <v>43973</v>
      </c>
      <c r="H145" s="115" t="s">
        <v>599</v>
      </c>
      <c r="I145" s="114">
        <v>44001</v>
      </c>
      <c r="J145" s="116" t="s">
        <v>666</v>
      </c>
      <c r="K145" s="14">
        <v>910.33</v>
      </c>
      <c r="L145" s="116" t="s">
        <v>506</v>
      </c>
    </row>
    <row r="146" spans="1:12" ht="12.75">
      <c r="A146" s="25"/>
      <c r="B146" s="26"/>
      <c r="C146" s="24"/>
      <c r="D146" s="54" t="s">
        <v>193</v>
      </c>
      <c r="E146" s="55" t="s">
        <v>209</v>
      </c>
      <c r="F146" s="87"/>
      <c r="G146" s="73"/>
      <c r="H146" s="14"/>
      <c r="I146" s="73"/>
      <c r="J146" s="57"/>
      <c r="K146" s="14"/>
      <c r="L146" s="87"/>
    </row>
    <row r="147" spans="1:12" ht="12.75">
      <c r="A147" s="25"/>
      <c r="B147" s="26"/>
      <c r="C147" s="24"/>
      <c r="D147" s="54" t="s">
        <v>193</v>
      </c>
      <c r="E147" s="55" t="s">
        <v>197</v>
      </c>
      <c r="F147" s="87"/>
      <c r="G147" s="73"/>
      <c r="H147" s="14"/>
      <c r="I147" s="73"/>
      <c r="J147" s="14"/>
      <c r="K147" s="14"/>
      <c r="L147" s="87"/>
    </row>
    <row r="148" spans="1:12" ht="12.75">
      <c r="A148" s="25"/>
      <c r="B148" s="26"/>
      <c r="C148" s="27"/>
      <c r="D148" s="54" t="s">
        <v>194</v>
      </c>
      <c r="E148" s="55" t="s">
        <v>213</v>
      </c>
      <c r="F148" s="87"/>
      <c r="G148" s="73"/>
      <c r="H148" s="14"/>
      <c r="I148" s="73"/>
      <c r="J148" s="14"/>
      <c r="K148" s="14"/>
      <c r="L148" s="87"/>
    </row>
    <row r="149" spans="1:12" ht="24">
      <c r="A149" s="25"/>
      <c r="B149" s="26"/>
      <c r="C149" s="24"/>
      <c r="D149" s="54" t="s">
        <v>194</v>
      </c>
      <c r="E149" s="108" t="s">
        <v>215</v>
      </c>
      <c r="F149" s="87"/>
      <c r="G149" s="73"/>
      <c r="H149" s="14"/>
      <c r="I149" s="73"/>
      <c r="J149" s="14"/>
      <c r="K149" s="14"/>
      <c r="L149" s="87"/>
    </row>
    <row r="150" spans="1:12" ht="12.75">
      <c r="A150" s="25"/>
      <c r="B150" s="26"/>
      <c r="C150" s="24"/>
      <c r="D150" s="54" t="s">
        <v>194</v>
      </c>
      <c r="E150" s="55" t="s">
        <v>216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f>A143+1</f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f>SUM(K152:K158)</f>
        <v>0</v>
      </c>
      <c r="L151" s="88"/>
    </row>
    <row r="152" spans="1:12" ht="12.75">
      <c r="A152" s="25"/>
      <c r="B152" s="26"/>
      <c r="C152" s="24"/>
      <c r="D152" s="54" t="s">
        <v>193</v>
      </c>
      <c r="E152" s="55" t="s">
        <v>195</v>
      </c>
      <c r="F152" s="87"/>
      <c r="G152" s="73"/>
      <c r="H152" s="57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196</v>
      </c>
      <c r="F153" s="87"/>
      <c r="G153" s="73"/>
      <c r="H153" s="14"/>
      <c r="I153" s="73"/>
      <c r="J153" s="57"/>
      <c r="K153" s="14"/>
      <c r="L153" s="87"/>
    </row>
    <row r="154" spans="1:12" ht="12.75">
      <c r="A154" s="25"/>
      <c r="B154" s="26"/>
      <c r="C154" s="24"/>
      <c r="D154" s="54" t="s">
        <v>193</v>
      </c>
      <c r="E154" s="55" t="s">
        <v>209</v>
      </c>
      <c r="F154" s="87"/>
      <c r="G154" s="73"/>
      <c r="H154" s="14"/>
      <c r="I154" s="73"/>
      <c r="J154" s="57"/>
      <c r="K154" s="14"/>
      <c r="L154" s="87"/>
    </row>
    <row r="155" spans="1:12" ht="12.75">
      <c r="A155" s="25"/>
      <c r="B155" s="26"/>
      <c r="C155" s="24"/>
      <c r="D155" s="54" t="s">
        <v>193</v>
      </c>
      <c r="E155" s="55" t="s">
        <v>197</v>
      </c>
      <c r="F155" s="87"/>
      <c r="G155" s="73"/>
      <c r="H155" s="14"/>
      <c r="I155" s="73"/>
      <c r="J155" s="14"/>
      <c r="K155" s="14"/>
      <c r="L155" s="87"/>
    </row>
    <row r="156" spans="1:12" ht="12.75">
      <c r="A156" s="25"/>
      <c r="B156" s="26"/>
      <c r="C156" s="27"/>
      <c r="D156" s="54" t="s">
        <v>194</v>
      </c>
      <c r="E156" s="55" t="s">
        <v>213</v>
      </c>
      <c r="F156" s="87"/>
      <c r="G156" s="73"/>
      <c r="H156" s="14"/>
      <c r="I156" s="73"/>
      <c r="J156" s="14"/>
      <c r="K156" s="14"/>
      <c r="L156" s="87"/>
    </row>
    <row r="157" spans="1:12" ht="24">
      <c r="A157" s="25"/>
      <c r="B157" s="26"/>
      <c r="C157" s="24"/>
      <c r="D157" s="54" t="s">
        <v>194</v>
      </c>
      <c r="E157" s="108" t="s">
        <v>215</v>
      </c>
      <c r="F157" s="87"/>
      <c r="G157" s="73"/>
      <c r="H157" s="14"/>
      <c r="I157" s="73"/>
      <c r="J157" s="14"/>
      <c r="K157" s="14"/>
      <c r="L157" s="87"/>
    </row>
    <row r="158" spans="1:12" ht="12.75">
      <c r="A158" s="25"/>
      <c r="B158" s="26"/>
      <c r="C158" s="24"/>
      <c r="D158" s="54" t="s">
        <v>194</v>
      </c>
      <c r="E158" s="55" t="s">
        <v>216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>
        <f>A151+1</f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f>SUM(K160:K166)</f>
        <v>0</v>
      </c>
      <c r="L159" s="88"/>
    </row>
    <row r="160" spans="1:12" ht="12.75">
      <c r="A160" s="25"/>
      <c r="B160" s="26"/>
      <c r="C160" s="24"/>
      <c r="D160" s="54" t="s">
        <v>193</v>
      </c>
      <c r="E160" s="55" t="s">
        <v>195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196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4"/>
      <c r="D162" s="54" t="s">
        <v>193</v>
      </c>
      <c r="E162" s="55" t="s">
        <v>209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193</v>
      </c>
      <c r="E163" s="55" t="s">
        <v>197</v>
      </c>
      <c r="F163" s="87"/>
      <c r="G163" s="73"/>
      <c r="H163" s="14"/>
      <c r="I163" s="73"/>
      <c r="J163" s="14"/>
      <c r="K163" s="14"/>
      <c r="L163" s="87"/>
    </row>
    <row r="164" spans="1:12" ht="12.75">
      <c r="A164" s="25"/>
      <c r="B164" s="26"/>
      <c r="C164" s="27"/>
      <c r="D164" s="54" t="s">
        <v>194</v>
      </c>
      <c r="E164" s="55" t="s">
        <v>213</v>
      </c>
      <c r="F164" s="87"/>
      <c r="G164" s="73"/>
      <c r="H164" s="14"/>
      <c r="I164" s="73"/>
      <c r="J164" s="14"/>
      <c r="K164" s="14"/>
      <c r="L164" s="87"/>
    </row>
    <row r="165" spans="1:12" ht="24">
      <c r="A165" s="25"/>
      <c r="B165" s="26"/>
      <c r="C165" s="24"/>
      <c r="D165" s="54" t="s">
        <v>194</v>
      </c>
      <c r="E165" s="108" t="s">
        <v>215</v>
      </c>
      <c r="F165" s="87"/>
      <c r="G165" s="73"/>
      <c r="H165" s="14"/>
      <c r="I165" s="73"/>
      <c r="J165" s="14"/>
      <c r="K165" s="14"/>
      <c r="L165" s="87"/>
    </row>
    <row r="166" spans="1:12" ht="12.75">
      <c r="A166" s="25"/>
      <c r="B166" s="26"/>
      <c r="C166" s="24"/>
      <c r="D166" s="54" t="s">
        <v>194</v>
      </c>
      <c r="E166" s="55" t="s">
        <v>216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f>A159+1</f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f>SUM(K168:K174)</f>
        <v>0</v>
      </c>
      <c r="L167" s="88"/>
    </row>
    <row r="168" spans="1:12" ht="12.75">
      <c r="A168" s="25"/>
      <c r="B168" s="26"/>
      <c r="C168" s="24"/>
      <c r="D168" s="54" t="s">
        <v>193</v>
      </c>
      <c r="E168" s="55" t="s">
        <v>195</v>
      </c>
      <c r="F168" s="87"/>
      <c r="G168" s="73"/>
      <c r="H168" s="57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196</v>
      </c>
      <c r="F169" s="87"/>
      <c r="G169" s="73"/>
      <c r="H169" s="14"/>
      <c r="I169" s="73"/>
      <c r="J169" s="57"/>
      <c r="K169" s="14"/>
      <c r="L169" s="87"/>
    </row>
    <row r="170" spans="1:12" ht="12.75">
      <c r="A170" s="25"/>
      <c r="B170" s="26"/>
      <c r="C170" s="24"/>
      <c r="D170" s="54" t="s">
        <v>193</v>
      </c>
      <c r="E170" s="55" t="s">
        <v>209</v>
      </c>
      <c r="F170" s="87"/>
      <c r="G170" s="73"/>
      <c r="H170" s="14"/>
      <c r="I170" s="73"/>
      <c r="J170" s="57"/>
      <c r="K170" s="14"/>
      <c r="L170" s="87"/>
    </row>
    <row r="171" spans="1:12" ht="12.75">
      <c r="A171" s="25"/>
      <c r="B171" s="26"/>
      <c r="C171" s="24"/>
      <c r="D171" s="54" t="s">
        <v>193</v>
      </c>
      <c r="E171" s="55" t="s">
        <v>197</v>
      </c>
      <c r="F171" s="87"/>
      <c r="G171" s="73"/>
      <c r="H171" s="14"/>
      <c r="I171" s="73"/>
      <c r="J171" s="14"/>
      <c r="K171" s="14"/>
      <c r="L171" s="87"/>
    </row>
    <row r="172" spans="1:12" ht="12.75">
      <c r="A172" s="25"/>
      <c r="B172" s="26"/>
      <c r="C172" s="27"/>
      <c r="D172" s="54" t="s">
        <v>194</v>
      </c>
      <c r="E172" s="55" t="s">
        <v>213</v>
      </c>
      <c r="F172" s="87"/>
      <c r="G172" s="73"/>
      <c r="H172" s="14"/>
      <c r="I172" s="73"/>
      <c r="J172" s="14"/>
      <c r="K172" s="14"/>
      <c r="L172" s="87"/>
    </row>
    <row r="173" spans="1:12" ht="24">
      <c r="A173" s="25"/>
      <c r="B173" s="26"/>
      <c r="C173" s="24"/>
      <c r="D173" s="54" t="s">
        <v>194</v>
      </c>
      <c r="E173" s="108" t="s">
        <v>215</v>
      </c>
      <c r="F173" s="87"/>
      <c r="G173" s="73"/>
      <c r="H173" s="14"/>
      <c r="I173" s="73"/>
      <c r="J173" s="14"/>
      <c r="K173" s="14"/>
      <c r="L173" s="87"/>
    </row>
    <row r="174" spans="1:12" ht="12.75">
      <c r="A174" s="25"/>
      <c r="B174" s="26"/>
      <c r="C174" s="24"/>
      <c r="D174" s="54" t="s">
        <v>194</v>
      </c>
      <c r="E174" s="55" t="s">
        <v>216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f>A167+1</f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f>SUM(K176:K182)</f>
        <v>0</v>
      </c>
      <c r="L175" s="88"/>
    </row>
    <row r="176" spans="1:12" ht="12.75">
      <c r="A176" s="25"/>
      <c r="B176" s="26"/>
      <c r="C176" s="24"/>
      <c r="D176" s="54" t="s">
        <v>193</v>
      </c>
      <c r="E176" s="55" t="s">
        <v>195</v>
      </c>
      <c r="F176" s="87"/>
      <c r="G176" s="73"/>
      <c r="H176" s="14"/>
      <c r="I176" s="73"/>
      <c r="J176" s="14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196</v>
      </c>
      <c r="F177" s="87"/>
      <c r="G177" s="73"/>
      <c r="H177" s="14"/>
      <c r="I177" s="73"/>
      <c r="J177" s="57"/>
      <c r="K177" s="14"/>
      <c r="L177" s="87"/>
    </row>
    <row r="178" spans="1:12" ht="12.75">
      <c r="A178" s="25"/>
      <c r="B178" s="26"/>
      <c r="C178" s="24"/>
      <c r="D178" s="54" t="s">
        <v>193</v>
      </c>
      <c r="E178" s="55" t="s">
        <v>209</v>
      </c>
      <c r="F178" s="87"/>
      <c r="G178" s="73"/>
      <c r="H178" s="14"/>
      <c r="I178" s="73"/>
      <c r="J178" s="57"/>
      <c r="K178" s="14"/>
      <c r="L178" s="87"/>
    </row>
    <row r="179" spans="1:12" ht="12.75">
      <c r="A179" s="25"/>
      <c r="B179" s="26"/>
      <c r="C179" s="24"/>
      <c r="D179" s="54" t="s">
        <v>193</v>
      </c>
      <c r="E179" s="55" t="s">
        <v>197</v>
      </c>
      <c r="F179" s="87"/>
      <c r="G179" s="73"/>
      <c r="H179" s="14"/>
      <c r="I179" s="73"/>
      <c r="J179" s="14"/>
      <c r="K179" s="14"/>
      <c r="L179" s="87"/>
    </row>
    <row r="180" spans="1:12" ht="12.75">
      <c r="A180" s="25"/>
      <c r="B180" s="26"/>
      <c r="C180" s="27"/>
      <c r="D180" s="54" t="s">
        <v>194</v>
      </c>
      <c r="E180" s="55" t="s">
        <v>213</v>
      </c>
      <c r="F180" s="87"/>
      <c r="G180" s="73"/>
      <c r="H180" s="14"/>
      <c r="I180" s="73"/>
      <c r="J180" s="14"/>
      <c r="K180" s="14"/>
      <c r="L180" s="87"/>
    </row>
    <row r="181" spans="1:12" ht="24">
      <c r="A181" s="25"/>
      <c r="B181" s="26"/>
      <c r="C181" s="24"/>
      <c r="D181" s="54" t="s">
        <v>194</v>
      </c>
      <c r="E181" s="108" t="s">
        <v>215</v>
      </c>
      <c r="F181" s="87"/>
      <c r="G181" s="73"/>
      <c r="H181" s="14"/>
      <c r="I181" s="73"/>
      <c r="J181" s="14"/>
      <c r="K181" s="14"/>
      <c r="L181" s="87"/>
    </row>
    <row r="182" spans="1:12" ht="12.75">
      <c r="A182" s="25"/>
      <c r="B182" s="26"/>
      <c r="C182" s="24"/>
      <c r="D182" s="54" t="s">
        <v>194</v>
      </c>
      <c r="E182" s="55" t="s">
        <v>216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f>A175+1</f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f>SUM(K184:K190)</f>
        <v>0</v>
      </c>
      <c r="L183" s="88"/>
    </row>
    <row r="184" spans="1:12" ht="12.75">
      <c r="A184" s="25"/>
      <c r="B184" s="26"/>
      <c r="C184" s="24"/>
      <c r="D184" s="54" t="s">
        <v>193</v>
      </c>
      <c r="E184" s="55" t="s">
        <v>195</v>
      </c>
      <c r="F184" s="87"/>
      <c r="G184" s="73"/>
      <c r="H184" s="14"/>
      <c r="I184" s="73"/>
      <c r="J184" s="14"/>
      <c r="K184" s="14"/>
      <c r="L184" s="87"/>
    </row>
    <row r="185" spans="1:12" ht="12.75">
      <c r="A185" s="25"/>
      <c r="B185" s="26"/>
      <c r="C185" s="24"/>
      <c r="D185" s="54" t="s">
        <v>193</v>
      </c>
      <c r="E185" s="55" t="s">
        <v>196</v>
      </c>
      <c r="F185" s="87"/>
      <c r="G185" s="73"/>
      <c r="H185" s="14"/>
      <c r="I185" s="73"/>
      <c r="J185" s="57"/>
      <c r="K185" s="14"/>
      <c r="L185" s="87"/>
    </row>
    <row r="186" spans="1:12" ht="12.75">
      <c r="A186" s="25"/>
      <c r="B186" s="26"/>
      <c r="C186" s="24"/>
      <c r="D186" s="54" t="s">
        <v>193</v>
      </c>
      <c r="E186" s="55" t="s">
        <v>209</v>
      </c>
      <c r="F186" s="87"/>
      <c r="G186" s="73"/>
      <c r="H186" s="14"/>
      <c r="I186" s="73"/>
      <c r="J186" s="57"/>
      <c r="K186" s="14"/>
      <c r="L186" s="87"/>
    </row>
    <row r="187" spans="1:12" ht="12.75">
      <c r="A187" s="25"/>
      <c r="B187" s="26"/>
      <c r="C187" s="24"/>
      <c r="D187" s="54" t="s">
        <v>193</v>
      </c>
      <c r="E187" s="55" t="s">
        <v>197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5"/>
      <c r="B188" s="26"/>
      <c r="C188" s="27"/>
      <c r="D188" s="54" t="s">
        <v>194</v>
      </c>
      <c r="E188" s="55" t="s">
        <v>213</v>
      </c>
      <c r="F188" s="87"/>
      <c r="G188" s="73"/>
      <c r="H188" s="14"/>
      <c r="I188" s="73"/>
      <c r="J188" s="14"/>
      <c r="K188" s="14"/>
      <c r="L188" s="87"/>
    </row>
    <row r="189" spans="1:12" ht="24">
      <c r="A189" s="25"/>
      <c r="B189" s="26"/>
      <c r="C189" s="24"/>
      <c r="D189" s="54" t="s">
        <v>194</v>
      </c>
      <c r="E189" s="108" t="s">
        <v>215</v>
      </c>
      <c r="F189" s="87"/>
      <c r="G189" s="73"/>
      <c r="H189" s="14"/>
      <c r="I189" s="73"/>
      <c r="J189" s="14"/>
      <c r="K189" s="14"/>
      <c r="L189" s="87"/>
    </row>
    <row r="190" spans="1:12" ht="12.75">
      <c r="A190" s="25"/>
      <c r="B190" s="26"/>
      <c r="C190" s="24"/>
      <c r="D190" s="54" t="s">
        <v>194</v>
      </c>
      <c r="E190" s="55" t="s">
        <v>216</v>
      </c>
      <c r="F190" s="87"/>
      <c r="G190" s="73"/>
      <c r="H190" s="14"/>
      <c r="I190" s="73"/>
      <c r="J190" s="14"/>
      <c r="K190" s="14"/>
      <c r="L190" s="87"/>
    </row>
    <row r="191" spans="1:12" ht="12.75">
      <c r="A191" s="156" t="s">
        <v>204</v>
      </c>
      <c r="B191" s="156"/>
      <c r="C191" s="156"/>
      <c r="D191" s="29"/>
      <c r="E191" s="29"/>
      <c r="F191" s="90"/>
      <c r="G191" s="74"/>
      <c r="H191" s="29"/>
      <c r="I191" s="74"/>
      <c r="J191" s="29"/>
      <c r="K191" s="29">
        <f>SUM(K15+K23+K31+K39+K47+K55+K63+K71+K79+K87+K95+K103+K111+K119+K127+K135+K143+K151+K159+K167+K175+K183)</f>
        <v>6511.679999999999</v>
      </c>
      <c r="L191" s="90"/>
    </row>
    <row r="192" spans="1:12" ht="12.75">
      <c r="A192" s="157"/>
      <c r="B192" s="158"/>
      <c r="C192" s="159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>
      <c r="A193" s="153" t="s">
        <v>214</v>
      </c>
      <c r="B193" s="154"/>
      <c r="C193" s="155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f>A183+1</f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f>SUM(K195:K201)</f>
        <v>0</v>
      </c>
      <c r="L194" s="88"/>
    </row>
    <row r="195" spans="1:12" ht="12.75">
      <c r="A195" s="25"/>
      <c r="B195" s="26"/>
      <c r="C195" s="24"/>
      <c r="D195" s="54" t="s">
        <v>193</v>
      </c>
      <c r="E195" s="55" t="s">
        <v>195</v>
      </c>
      <c r="F195" s="87"/>
      <c r="G195" s="73"/>
      <c r="H195" s="14"/>
      <c r="I195" s="73"/>
      <c r="J195" s="14"/>
      <c r="K195" s="14"/>
      <c r="L195" s="87"/>
    </row>
    <row r="196" spans="1:12" ht="12.75">
      <c r="A196" s="25"/>
      <c r="B196" s="26"/>
      <c r="C196" s="24"/>
      <c r="D196" s="54" t="s">
        <v>193</v>
      </c>
      <c r="E196" s="55" t="s">
        <v>196</v>
      </c>
      <c r="F196" s="116"/>
      <c r="G196" s="114"/>
      <c r="H196" s="115"/>
      <c r="I196" s="114"/>
      <c r="J196" s="118"/>
      <c r="K196" s="14"/>
      <c r="L196" s="116"/>
    </row>
    <row r="197" spans="1:12" ht="12.75">
      <c r="A197" s="25"/>
      <c r="B197" s="26"/>
      <c r="C197" s="24"/>
      <c r="D197" s="54" t="s">
        <v>193</v>
      </c>
      <c r="E197" s="55" t="s">
        <v>209</v>
      </c>
      <c r="F197" s="87"/>
      <c r="G197" s="73"/>
      <c r="H197" s="14"/>
      <c r="I197" s="73"/>
      <c r="J197" s="57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197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/>
      <c r="B199" s="26"/>
      <c r="C199" s="27"/>
      <c r="D199" s="54" t="s">
        <v>194</v>
      </c>
      <c r="E199" s="55" t="s">
        <v>213</v>
      </c>
      <c r="F199" s="87"/>
      <c r="G199" s="73"/>
      <c r="H199" s="14"/>
      <c r="I199" s="73"/>
      <c r="J199" s="14"/>
      <c r="K199" s="14"/>
      <c r="L199" s="87"/>
    </row>
    <row r="200" spans="1:12" ht="24">
      <c r="A200" s="25"/>
      <c r="B200" s="26"/>
      <c r="C200" s="24"/>
      <c r="D200" s="54" t="s">
        <v>194</v>
      </c>
      <c r="E200" s="108" t="s">
        <v>215</v>
      </c>
      <c r="F200" s="87"/>
      <c r="G200" s="73"/>
      <c r="H200" s="14"/>
      <c r="I200" s="73"/>
      <c r="J200" s="14"/>
      <c r="K200" s="14"/>
      <c r="L200" s="87"/>
    </row>
    <row r="201" spans="1:12" ht="12.75">
      <c r="A201" s="25"/>
      <c r="B201" s="26"/>
      <c r="C201" s="24"/>
      <c r="D201" s="54" t="s">
        <v>194</v>
      </c>
      <c r="E201" s="55" t="s">
        <v>216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>
        <f>A194+1</f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f>SUM(K203:K209)</f>
        <v>226.14</v>
      </c>
      <c r="L202" s="88"/>
    </row>
    <row r="203" spans="1:12" ht="12.75">
      <c r="A203" s="25"/>
      <c r="B203" s="26"/>
      <c r="C203" s="24"/>
      <c r="D203" s="54" t="s">
        <v>193</v>
      </c>
      <c r="E203" s="55" t="s">
        <v>195</v>
      </c>
      <c r="F203" s="87"/>
      <c r="G203" s="73"/>
      <c r="H203" s="14"/>
      <c r="I203" s="73"/>
      <c r="J203" s="14"/>
      <c r="K203" s="14"/>
      <c r="L203" s="87"/>
    </row>
    <row r="204" spans="1:12" ht="24">
      <c r="A204" s="25"/>
      <c r="B204" s="26"/>
      <c r="C204" s="24"/>
      <c r="D204" s="54" t="s">
        <v>193</v>
      </c>
      <c r="E204" s="55" t="s">
        <v>196</v>
      </c>
      <c r="F204" s="130" t="s">
        <v>698</v>
      </c>
      <c r="G204" s="132">
        <v>43972</v>
      </c>
      <c r="H204" s="120" t="s">
        <v>704</v>
      </c>
      <c r="I204" s="73">
        <v>44001</v>
      </c>
      <c r="J204" s="57" t="s">
        <v>666</v>
      </c>
      <c r="K204" s="14">
        <v>226.14</v>
      </c>
      <c r="L204" s="87" t="s">
        <v>241</v>
      </c>
    </row>
    <row r="205" spans="1:12" ht="12.75">
      <c r="A205" s="25"/>
      <c r="B205" s="26"/>
      <c r="C205" s="24"/>
      <c r="D205" s="54" t="s">
        <v>193</v>
      </c>
      <c r="E205" s="55" t="s">
        <v>209</v>
      </c>
      <c r="F205" s="87"/>
      <c r="G205" s="73"/>
      <c r="H205" s="14"/>
      <c r="I205" s="73"/>
      <c r="J205" s="57"/>
      <c r="K205" s="14"/>
      <c r="L205" s="87"/>
    </row>
    <row r="206" spans="1:12" ht="12.75">
      <c r="A206" s="25"/>
      <c r="B206" s="26"/>
      <c r="C206" s="24"/>
      <c r="D206" s="54" t="s">
        <v>193</v>
      </c>
      <c r="E206" s="55" t="s">
        <v>197</v>
      </c>
      <c r="F206" s="87"/>
      <c r="G206" s="73"/>
      <c r="H206" s="14"/>
      <c r="I206" s="73"/>
      <c r="J206" s="14"/>
      <c r="K206" s="14"/>
      <c r="L206" s="87"/>
    </row>
    <row r="207" spans="1:12" ht="12.75">
      <c r="A207" s="25"/>
      <c r="B207" s="26"/>
      <c r="C207" s="27"/>
      <c r="D207" s="54" t="s">
        <v>194</v>
      </c>
      <c r="E207" s="55" t="s">
        <v>213</v>
      </c>
      <c r="F207" s="87"/>
      <c r="G207" s="73"/>
      <c r="H207" s="14"/>
      <c r="I207" s="73"/>
      <c r="J207" s="14"/>
      <c r="K207" s="14"/>
      <c r="L207" s="87"/>
    </row>
    <row r="208" spans="1:12" ht="24">
      <c r="A208" s="25"/>
      <c r="B208" s="26"/>
      <c r="C208" s="24"/>
      <c r="D208" s="54" t="s">
        <v>194</v>
      </c>
      <c r="E208" s="108" t="s">
        <v>215</v>
      </c>
      <c r="F208" s="87"/>
      <c r="G208" s="73"/>
      <c r="H208" s="14"/>
      <c r="I208" s="73"/>
      <c r="J208" s="14"/>
      <c r="K208" s="14"/>
      <c r="L208" s="87"/>
    </row>
    <row r="209" spans="1:12" ht="12.75">
      <c r="A209" s="25"/>
      <c r="B209" s="26"/>
      <c r="C209" s="24"/>
      <c r="D209" s="54" t="s">
        <v>194</v>
      </c>
      <c r="E209" s="55" t="s">
        <v>216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f>A202+1</f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f>SUM(K211:K217)</f>
        <v>0</v>
      </c>
      <c r="L210" s="88"/>
    </row>
    <row r="211" spans="1:12" ht="12.75">
      <c r="A211" s="25"/>
      <c r="B211" s="26"/>
      <c r="C211" s="24"/>
      <c r="D211" s="54" t="s">
        <v>193</v>
      </c>
      <c r="E211" s="55" t="s">
        <v>195</v>
      </c>
      <c r="F211" s="87"/>
      <c r="G211" s="73"/>
      <c r="H211" s="14"/>
      <c r="I211" s="73"/>
      <c r="J211" s="14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196</v>
      </c>
      <c r="F212" s="87"/>
      <c r="G212" s="73"/>
      <c r="H212" s="99"/>
      <c r="I212" s="73"/>
      <c r="J212" s="87"/>
      <c r="K212" s="14"/>
      <c r="L212" s="87"/>
    </row>
    <row r="213" spans="1:12" ht="12.75">
      <c r="A213" s="25"/>
      <c r="B213" s="26"/>
      <c r="C213" s="24"/>
      <c r="D213" s="54" t="s">
        <v>193</v>
      </c>
      <c r="E213" s="55" t="s">
        <v>209</v>
      </c>
      <c r="F213" s="87"/>
      <c r="G213" s="73"/>
      <c r="H213" s="14"/>
      <c r="I213" s="73"/>
      <c r="J213" s="57"/>
      <c r="K213" s="14"/>
      <c r="L213" s="87"/>
    </row>
    <row r="214" spans="1:12" ht="12.75">
      <c r="A214" s="25"/>
      <c r="B214" s="26"/>
      <c r="C214" s="24"/>
      <c r="D214" s="54" t="s">
        <v>193</v>
      </c>
      <c r="E214" s="55" t="s">
        <v>197</v>
      </c>
      <c r="F214" s="87"/>
      <c r="G214" s="73"/>
      <c r="H214" s="14"/>
      <c r="I214" s="73"/>
      <c r="J214" s="14"/>
      <c r="K214" s="14"/>
      <c r="L214" s="87"/>
    </row>
    <row r="215" spans="1:12" ht="12.75">
      <c r="A215" s="25"/>
      <c r="B215" s="26"/>
      <c r="C215" s="27"/>
      <c r="D215" s="54" t="s">
        <v>194</v>
      </c>
      <c r="E215" s="55" t="s">
        <v>213</v>
      </c>
      <c r="F215" s="87"/>
      <c r="G215" s="73"/>
      <c r="H215" s="14"/>
      <c r="I215" s="73"/>
      <c r="J215" s="14"/>
      <c r="K215" s="14"/>
      <c r="L215" s="87"/>
    </row>
    <row r="216" spans="1:12" ht="24">
      <c r="A216" s="25"/>
      <c r="B216" s="26"/>
      <c r="C216" s="24"/>
      <c r="D216" s="54" t="s">
        <v>194</v>
      </c>
      <c r="E216" s="108" t="s">
        <v>215</v>
      </c>
      <c r="F216" s="87"/>
      <c r="G216" s="73"/>
      <c r="H216" s="14"/>
      <c r="I216" s="73"/>
      <c r="J216" s="14"/>
      <c r="K216" s="14"/>
      <c r="L216" s="87"/>
    </row>
    <row r="217" spans="1:12" ht="12.75">
      <c r="A217" s="25"/>
      <c r="B217" s="26"/>
      <c r="C217" s="24"/>
      <c r="D217" s="54" t="s">
        <v>194</v>
      </c>
      <c r="E217" s="55" t="s">
        <v>216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f>A210+1</f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f>SUM(K219:K225)</f>
        <v>0</v>
      </c>
      <c r="L218" s="88"/>
    </row>
    <row r="219" spans="1:12" ht="12.75">
      <c r="A219" s="25"/>
      <c r="B219" s="26"/>
      <c r="C219" s="24"/>
      <c r="D219" s="54" t="s">
        <v>193</v>
      </c>
      <c r="E219" s="55" t="s">
        <v>195</v>
      </c>
      <c r="F219" s="87"/>
      <c r="G219" s="73"/>
      <c r="H219" s="14"/>
      <c r="I219" s="73"/>
      <c r="J219" s="14"/>
      <c r="K219" s="14"/>
      <c r="L219" s="87"/>
    </row>
    <row r="220" spans="1:12" ht="12.75">
      <c r="A220" s="25"/>
      <c r="B220" s="26"/>
      <c r="C220" s="24"/>
      <c r="D220" s="54" t="s">
        <v>193</v>
      </c>
      <c r="E220" s="55" t="s">
        <v>196</v>
      </c>
      <c r="F220" s="87"/>
      <c r="G220" s="73"/>
      <c r="H220" s="99"/>
      <c r="I220" s="73"/>
      <c r="J220" s="87"/>
      <c r="K220" s="14"/>
      <c r="L220" s="87"/>
    </row>
    <row r="221" spans="1:12" ht="12.75">
      <c r="A221" s="25"/>
      <c r="B221" s="26"/>
      <c r="C221" s="24"/>
      <c r="D221" s="54" t="s">
        <v>193</v>
      </c>
      <c r="E221" s="55" t="s">
        <v>209</v>
      </c>
      <c r="F221" s="87"/>
      <c r="G221" s="73"/>
      <c r="H221" s="14"/>
      <c r="I221" s="73"/>
      <c r="J221" s="57"/>
      <c r="K221" s="14"/>
      <c r="L221" s="87"/>
    </row>
    <row r="222" spans="1:12" ht="12.75">
      <c r="A222" s="25"/>
      <c r="B222" s="26"/>
      <c r="C222" s="24"/>
      <c r="D222" s="54" t="s">
        <v>193</v>
      </c>
      <c r="E222" s="55" t="s">
        <v>197</v>
      </c>
      <c r="F222" s="87"/>
      <c r="G222" s="73"/>
      <c r="H222" s="14"/>
      <c r="I222" s="73"/>
      <c r="J222" s="14"/>
      <c r="K222" s="14"/>
      <c r="L222" s="87"/>
    </row>
    <row r="223" spans="1:12" ht="12.75">
      <c r="A223" s="25"/>
      <c r="B223" s="26"/>
      <c r="C223" s="27"/>
      <c r="D223" s="54" t="s">
        <v>194</v>
      </c>
      <c r="E223" s="55" t="s">
        <v>213</v>
      </c>
      <c r="F223" s="87"/>
      <c r="G223" s="73"/>
      <c r="H223" s="14"/>
      <c r="I223" s="73"/>
      <c r="J223" s="14"/>
      <c r="K223" s="14"/>
      <c r="L223" s="87"/>
    </row>
    <row r="224" spans="1:12" ht="24">
      <c r="A224" s="25"/>
      <c r="B224" s="26"/>
      <c r="C224" s="24"/>
      <c r="D224" s="54" t="s">
        <v>194</v>
      </c>
      <c r="E224" s="108" t="s">
        <v>215</v>
      </c>
      <c r="F224" s="87"/>
      <c r="G224" s="73"/>
      <c r="H224" s="14"/>
      <c r="I224" s="73"/>
      <c r="J224" s="14"/>
      <c r="K224" s="14"/>
      <c r="L224" s="87"/>
    </row>
    <row r="225" spans="1:12" ht="12.75">
      <c r="A225" s="25"/>
      <c r="B225" s="26"/>
      <c r="C225" s="24"/>
      <c r="D225" s="54" t="s">
        <v>194</v>
      </c>
      <c r="E225" s="55" t="s">
        <v>216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f>A218+1</f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f>SUM(K227:K233)</f>
        <v>0</v>
      </c>
      <c r="L226" s="88"/>
    </row>
    <row r="227" spans="1:12" ht="12.75">
      <c r="A227" s="25"/>
      <c r="B227" s="26"/>
      <c r="C227" s="24"/>
      <c r="D227" s="54" t="s">
        <v>193</v>
      </c>
      <c r="E227" s="55" t="s">
        <v>195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196</v>
      </c>
      <c r="F228" s="87"/>
      <c r="G228" s="73"/>
      <c r="H228" s="99"/>
      <c r="I228" s="73"/>
      <c r="J228" s="87"/>
      <c r="K228" s="14"/>
      <c r="L228" s="87"/>
    </row>
    <row r="229" spans="1:12" ht="12.75">
      <c r="A229" s="25"/>
      <c r="B229" s="26"/>
      <c r="C229" s="24"/>
      <c r="D229" s="54" t="s">
        <v>193</v>
      </c>
      <c r="E229" s="55" t="s">
        <v>209</v>
      </c>
      <c r="F229" s="87"/>
      <c r="G229" s="73"/>
      <c r="H229" s="14"/>
      <c r="I229" s="73"/>
      <c r="J229" s="57"/>
      <c r="K229" s="14"/>
      <c r="L229" s="87"/>
    </row>
    <row r="230" spans="1:12" ht="12.75">
      <c r="A230" s="25"/>
      <c r="B230" s="26"/>
      <c r="C230" s="24"/>
      <c r="D230" s="54" t="s">
        <v>193</v>
      </c>
      <c r="E230" s="55" t="s">
        <v>197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/>
      <c r="B231" s="26"/>
      <c r="C231" s="27"/>
      <c r="D231" s="54" t="s">
        <v>194</v>
      </c>
      <c r="E231" s="55" t="s">
        <v>213</v>
      </c>
      <c r="F231" s="87"/>
      <c r="G231" s="73"/>
      <c r="H231" s="14"/>
      <c r="I231" s="73"/>
      <c r="J231" s="14"/>
      <c r="K231" s="14"/>
      <c r="L231" s="87"/>
    </row>
    <row r="232" spans="1:12" ht="24">
      <c r="A232" s="25"/>
      <c r="B232" s="26"/>
      <c r="C232" s="24"/>
      <c r="D232" s="54" t="s">
        <v>194</v>
      </c>
      <c r="E232" s="108" t="s">
        <v>215</v>
      </c>
      <c r="F232" s="87"/>
      <c r="G232" s="73"/>
      <c r="H232" s="14"/>
      <c r="I232" s="73"/>
      <c r="J232" s="14"/>
      <c r="K232" s="14"/>
      <c r="L232" s="87"/>
    </row>
    <row r="233" spans="1:12" ht="12.75">
      <c r="A233" s="25"/>
      <c r="B233" s="26"/>
      <c r="C233" s="24"/>
      <c r="D233" s="54" t="s">
        <v>194</v>
      </c>
      <c r="E233" s="55" t="s">
        <v>216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f>A226+1</f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f>SUM(K235:K241)</f>
        <v>0</v>
      </c>
      <c r="L234" s="88"/>
    </row>
    <row r="235" spans="1:12" ht="12.75">
      <c r="A235" s="25"/>
      <c r="B235" s="26"/>
      <c r="C235" s="24"/>
      <c r="D235" s="54" t="s">
        <v>193</v>
      </c>
      <c r="E235" s="55" t="s">
        <v>195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196</v>
      </c>
      <c r="F236" s="87"/>
      <c r="G236" s="73"/>
      <c r="H236" s="99"/>
      <c r="I236" s="73"/>
      <c r="J236" s="87"/>
      <c r="K236" s="14"/>
      <c r="L236" s="87"/>
    </row>
    <row r="237" spans="1:12" ht="12.75">
      <c r="A237" s="25"/>
      <c r="B237" s="26"/>
      <c r="C237" s="24"/>
      <c r="D237" s="54" t="s">
        <v>193</v>
      </c>
      <c r="E237" s="55" t="s">
        <v>209</v>
      </c>
      <c r="F237" s="87"/>
      <c r="G237" s="73"/>
      <c r="H237" s="14"/>
      <c r="I237" s="73"/>
      <c r="J237" s="57"/>
      <c r="K237" s="14"/>
      <c r="L237" s="87"/>
    </row>
    <row r="238" spans="1:12" ht="12.75">
      <c r="A238" s="25"/>
      <c r="B238" s="26"/>
      <c r="C238" s="24"/>
      <c r="D238" s="54" t="s">
        <v>193</v>
      </c>
      <c r="E238" s="55" t="s">
        <v>197</v>
      </c>
      <c r="F238" s="87"/>
      <c r="G238" s="73"/>
      <c r="H238" s="14"/>
      <c r="I238" s="73"/>
      <c r="J238" s="57"/>
      <c r="K238" s="14"/>
      <c r="L238" s="87"/>
    </row>
    <row r="239" spans="1:12" ht="12.75">
      <c r="A239" s="25"/>
      <c r="B239" s="26"/>
      <c r="C239" s="27"/>
      <c r="D239" s="54" t="s">
        <v>194</v>
      </c>
      <c r="E239" s="55" t="s">
        <v>213</v>
      </c>
      <c r="F239" s="87"/>
      <c r="G239" s="73"/>
      <c r="H239" s="14"/>
      <c r="I239" s="73"/>
      <c r="J239" s="14"/>
      <c r="K239" s="14"/>
      <c r="L239" s="87"/>
    </row>
    <row r="240" spans="1:12" ht="24">
      <c r="A240" s="25"/>
      <c r="B240" s="26"/>
      <c r="C240" s="24"/>
      <c r="D240" s="54" t="s">
        <v>194</v>
      </c>
      <c r="E240" s="108" t="s">
        <v>215</v>
      </c>
      <c r="F240" s="87"/>
      <c r="G240" s="73"/>
      <c r="H240" s="14"/>
      <c r="I240" s="73"/>
      <c r="J240" s="14"/>
      <c r="K240" s="14"/>
      <c r="L240" s="87"/>
    </row>
    <row r="241" spans="1:12" ht="12.75">
      <c r="A241" s="25"/>
      <c r="B241" s="26"/>
      <c r="C241" s="24"/>
      <c r="D241" s="54" t="s">
        <v>194</v>
      </c>
      <c r="E241" s="55" t="s">
        <v>216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f>A234+1</f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f>SUM(K243:K249)</f>
        <v>0</v>
      </c>
      <c r="L242" s="88"/>
    </row>
    <row r="243" spans="1:12" ht="12.75">
      <c r="A243" s="25"/>
      <c r="B243" s="26"/>
      <c r="C243" s="24"/>
      <c r="D243" s="54" t="s">
        <v>193</v>
      </c>
      <c r="E243" s="55" t="s">
        <v>195</v>
      </c>
      <c r="F243" s="73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196</v>
      </c>
      <c r="F244" s="87"/>
      <c r="G244" s="73"/>
      <c r="H244" s="99"/>
      <c r="I244" s="73"/>
      <c r="J244" s="87"/>
      <c r="K244" s="14"/>
      <c r="L244" s="87"/>
    </row>
    <row r="245" spans="1:12" ht="12.75">
      <c r="A245" s="25"/>
      <c r="B245" s="26"/>
      <c r="C245" s="24"/>
      <c r="D245" s="54" t="s">
        <v>193</v>
      </c>
      <c r="E245" s="55" t="s">
        <v>209</v>
      </c>
      <c r="F245" s="87"/>
      <c r="G245" s="73"/>
      <c r="H245" s="14"/>
      <c r="I245" s="73"/>
      <c r="J245" s="57"/>
      <c r="K245" s="14"/>
      <c r="L245" s="87"/>
    </row>
    <row r="246" spans="1:12" ht="12.75">
      <c r="A246" s="25"/>
      <c r="B246" s="26"/>
      <c r="C246" s="24"/>
      <c r="D246" s="54" t="s">
        <v>193</v>
      </c>
      <c r="E246" s="55" t="s">
        <v>197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/>
      <c r="B247" s="26"/>
      <c r="C247" s="27"/>
      <c r="D247" s="54" t="s">
        <v>194</v>
      </c>
      <c r="E247" s="55" t="s">
        <v>213</v>
      </c>
      <c r="F247" s="87"/>
      <c r="G247" s="73"/>
      <c r="H247" s="14"/>
      <c r="I247" s="73"/>
      <c r="J247" s="14"/>
      <c r="K247" s="14"/>
      <c r="L247" s="87"/>
    </row>
    <row r="248" spans="1:12" ht="24">
      <c r="A248" s="25"/>
      <c r="B248" s="26"/>
      <c r="C248" s="24"/>
      <c r="D248" s="54" t="s">
        <v>194</v>
      </c>
      <c r="E248" s="108" t="s">
        <v>215</v>
      </c>
      <c r="F248" s="87"/>
      <c r="G248" s="73"/>
      <c r="H248" s="14"/>
      <c r="I248" s="73"/>
      <c r="J248" s="14"/>
      <c r="K248" s="14"/>
      <c r="L248" s="87"/>
    </row>
    <row r="249" spans="1:12" ht="12.75">
      <c r="A249" s="25"/>
      <c r="B249" s="26"/>
      <c r="C249" s="24"/>
      <c r="D249" s="54" t="s">
        <v>194</v>
      </c>
      <c r="E249" s="55" t="s">
        <v>216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>
        <f>A242+1</f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f>SUM(K251:K257)</f>
        <v>0</v>
      </c>
      <c r="L250" s="88"/>
    </row>
    <row r="251" spans="1:12" ht="12.75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196</v>
      </c>
      <c r="F252" s="87"/>
      <c r="G252" s="73"/>
      <c r="H252" s="99"/>
      <c r="I252" s="73"/>
      <c r="J252" s="87"/>
      <c r="K252" s="14"/>
      <c r="L252" s="87"/>
    </row>
    <row r="253" spans="1:12" ht="12.75">
      <c r="A253" s="25"/>
      <c r="B253" s="26"/>
      <c r="C253" s="24"/>
      <c r="D253" s="54" t="s">
        <v>193</v>
      </c>
      <c r="E253" s="55" t="s">
        <v>209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/>
      <c r="B255" s="26"/>
      <c r="C255" s="27"/>
      <c r="D255" s="54" t="s">
        <v>194</v>
      </c>
      <c r="E255" s="55" t="s">
        <v>213</v>
      </c>
      <c r="F255" s="87"/>
      <c r="G255" s="73"/>
      <c r="H255" s="14"/>
      <c r="I255" s="73"/>
      <c r="J255" s="14"/>
      <c r="K255" s="14"/>
      <c r="L255" s="87"/>
    </row>
    <row r="256" spans="1:12" ht="24">
      <c r="A256" s="25"/>
      <c r="B256" s="26"/>
      <c r="C256" s="24"/>
      <c r="D256" s="54" t="s">
        <v>194</v>
      </c>
      <c r="E256" s="108" t="s">
        <v>215</v>
      </c>
      <c r="F256" s="87"/>
      <c r="G256" s="73"/>
      <c r="H256" s="14"/>
      <c r="I256" s="73"/>
      <c r="J256" s="14"/>
      <c r="K256" s="14"/>
      <c r="L256" s="87"/>
    </row>
    <row r="257" spans="1:12" ht="12.75">
      <c r="A257" s="25"/>
      <c r="B257" s="26"/>
      <c r="C257" s="24"/>
      <c r="D257" s="54" t="s">
        <v>194</v>
      </c>
      <c r="E257" s="55" t="s">
        <v>216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f>A250+1</f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f>SUM(K259:K265)</f>
        <v>0</v>
      </c>
      <c r="L258" s="88"/>
    </row>
    <row r="259" spans="1:12" ht="12.75">
      <c r="A259" s="25"/>
      <c r="B259" s="26"/>
      <c r="C259" s="2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196</v>
      </c>
      <c r="F260" s="87"/>
      <c r="G260" s="73"/>
      <c r="H260" s="99"/>
      <c r="I260" s="73"/>
      <c r="J260" s="87"/>
      <c r="K260" s="14"/>
      <c r="L260" s="87"/>
    </row>
    <row r="261" spans="1:12" ht="12.75">
      <c r="A261" s="25"/>
      <c r="B261" s="26"/>
      <c r="C261" s="24"/>
      <c r="D261" s="54" t="s">
        <v>193</v>
      </c>
      <c r="E261" s="55" t="s">
        <v>209</v>
      </c>
      <c r="F261" s="87"/>
      <c r="G261" s="73"/>
      <c r="H261" s="14"/>
      <c r="I261" s="73"/>
      <c r="J261" s="57"/>
      <c r="K261" s="14"/>
      <c r="L261" s="87"/>
    </row>
    <row r="262" spans="1:12" ht="12.75">
      <c r="A262" s="25"/>
      <c r="B262" s="26"/>
      <c r="C262" s="24"/>
      <c r="D262" s="54" t="s">
        <v>193</v>
      </c>
      <c r="E262" s="55" t="s">
        <v>197</v>
      </c>
      <c r="F262" s="87"/>
      <c r="G262" s="73"/>
      <c r="H262" s="14"/>
      <c r="I262" s="73"/>
      <c r="J262" s="14"/>
      <c r="K262" s="14"/>
      <c r="L262" s="87"/>
    </row>
    <row r="263" spans="1:12" ht="12.75">
      <c r="A263" s="25"/>
      <c r="B263" s="26"/>
      <c r="C263" s="27"/>
      <c r="D263" s="54" t="s">
        <v>194</v>
      </c>
      <c r="E263" s="55" t="s">
        <v>213</v>
      </c>
      <c r="F263" s="87"/>
      <c r="G263" s="73"/>
      <c r="H263" s="14"/>
      <c r="I263" s="73"/>
      <c r="J263" s="14"/>
      <c r="K263" s="14"/>
      <c r="L263" s="87"/>
    </row>
    <row r="264" spans="1:12" ht="24">
      <c r="A264" s="25"/>
      <c r="B264" s="26"/>
      <c r="C264" s="24"/>
      <c r="D264" s="54" t="s">
        <v>194</v>
      </c>
      <c r="E264" s="108" t="s">
        <v>215</v>
      </c>
      <c r="F264" s="87"/>
      <c r="G264" s="73"/>
      <c r="H264" s="14"/>
      <c r="I264" s="73"/>
      <c r="J264" s="14"/>
      <c r="K264" s="14"/>
      <c r="L264" s="87"/>
    </row>
    <row r="265" spans="1:12" ht="12.75">
      <c r="A265" s="25"/>
      <c r="B265" s="26"/>
      <c r="C265" s="24"/>
      <c r="D265" s="54" t="s">
        <v>194</v>
      </c>
      <c r="E265" s="55" t="s">
        <v>216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f>A258+1</f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f>SUM(K267:K273)</f>
        <v>0</v>
      </c>
      <c r="L266" s="88"/>
    </row>
    <row r="267" spans="1:12" ht="12.75">
      <c r="A267" s="25"/>
      <c r="B267" s="26"/>
      <c r="C267" s="24"/>
      <c r="D267" s="54" t="s">
        <v>193</v>
      </c>
      <c r="E267" s="55" t="s">
        <v>195</v>
      </c>
      <c r="F267" s="87"/>
      <c r="G267" s="73"/>
      <c r="H267" s="57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196</v>
      </c>
      <c r="F268" s="87"/>
      <c r="G268" s="73"/>
      <c r="H268" s="99"/>
      <c r="I268" s="73"/>
      <c r="J268" s="87"/>
      <c r="K268" s="14"/>
      <c r="L268" s="87"/>
    </row>
    <row r="269" spans="1:12" ht="12.75">
      <c r="A269" s="25"/>
      <c r="B269" s="26"/>
      <c r="C269" s="24"/>
      <c r="D269" s="54" t="s">
        <v>193</v>
      </c>
      <c r="E269" s="55" t="s">
        <v>209</v>
      </c>
      <c r="F269" s="87"/>
      <c r="G269" s="73"/>
      <c r="H269" s="14"/>
      <c r="I269" s="73"/>
      <c r="J269" s="57"/>
      <c r="K269" s="14"/>
      <c r="L269" s="87"/>
    </row>
    <row r="270" spans="1:12" ht="12.75">
      <c r="A270" s="25"/>
      <c r="B270" s="26"/>
      <c r="C270" s="2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/>
      <c r="B271" s="26"/>
      <c r="C271" s="27"/>
      <c r="D271" s="54" t="s">
        <v>194</v>
      </c>
      <c r="E271" s="55" t="s">
        <v>213</v>
      </c>
      <c r="F271" s="87"/>
      <c r="G271" s="73"/>
      <c r="H271" s="14"/>
      <c r="I271" s="73"/>
      <c r="J271" s="14"/>
      <c r="K271" s="14"/>
      <c r="L271" s="87"/>
    </row>
    <row r="272" spans="1:12" ht="24">
      <c r="A272" s="25"/>
      <c r="B272" s="26"/>
      <c r="C272" s="24"/>
      <c r="D272" s="54" t="s">
        <v>194</v>
      </c>
      <c r="E272" s="108" t="s">
        <v>215</v>
      </c>
      <c r="F272" s="87"/>
      <c r="G272" s="73"/>
      <c r="H272" s="14"/>
      <c r="I272" s="73"/>
      <c r="J272" s="14"/>
      <c r="K272" s="14"/>
      <c r="L272" s="87"/>
    </row>
    <row r="273" spans="1:12" ht="12.75">
      <c r="A273" s="25"/>
      <c r="B273" s="26"/>
      <c r="C273" s="24"/>
      <c r="D273" s="54" t="s">
        <v>194</v>
      </c>
      <c r="E273" s="55" t="s">
        <v>216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f>A266+1</f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f>SUM(K275:K281)</f>
        <v>0</v>
      </c>
      <c r="L274" s="88"/>
    </row>
    <row r="275" spans="1:12" ht="12.75">
      <c r="A275" s="25"/>
      <c r="B275" s="26"/>
      <c r="C275" s="24"/>
      <c r="D275" s="54" t="s">
        <v>193</v>
      </c>
      <c r="E275" s="55" t="s">
        <v>195</v>
      </c>
      <c r="F275" s="87"/>
      <c r="G275" s="73"/>
      <c r="H275" s="57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196</v>
      </c>
      <c r="F276" s="87"/>
      <c r="G276" s="73"/>
      <c r="H276" s="99"/>
      <c r="I276" s="73"/>
      <c r="J276" s="87"/>
      <c r="K276" s="14"/>
      <c r="L276" s="87"/>
    </row>
    <row r="277" spans="1:12" ht="12.75">
      <c r="A277" s="25"/>
      <c r="B277" s="26"/>
      <c r="C277" s="24"/>
      <c r="D277" s="54" t="s">
        <v>193</v>
      </c>
      <c r="E277" s="55" t="s">
        <v>209</v>
      </c>
      <c r="F277" s="87"/>
      <c r="G277" s="73"/>
      <c r="H277" s="14"/>
      <c r="I277" s="73"/>
      <c r="J277" s="57"/>
      <c r="K277" s="14"/>
      <c r="L277" s="87"/>
    </row>
    <row r="278" spans="1:12" ht="12.75">
      <c r="A278" s="25"/>
      <c r="B278" s="26"/>
      <c r="C278" s="24"/>
      <c r="D278" s="54" t="s">
        <v>193</v>
      </c>
      <c r="E278" s="55" t="s">
        <v>197</v>
      </c>
      <c r="F278" s="87"/>
      <c r="G278" s="73"/>
      <c r="H278" s="14"/>
      <c r="I278" s="73"/>
      <c r="J278" s="14"/>
      <c r="K278" s="14"/>
      <c r="L278" s="87"/>
    </row>
    <row r="279" spans="1:12" ht="12.75">
      <c r="A279" s="25"/>
      <c r="B279" s="26"/>
      <c r="C279" s="27"/>
      <c r="D279" s="54" t="s">
        <v>194</v>
      </c>
      <c r="E279" s="55" t="s">
        <v>213</v>
      </c>
      <c r="F279" s="87"/>
      <c r="G279" s="73"/>
      <c r="H279" s="14"/>
      <c r="I279" s="73"/>
      <c r="J279" s="14"/>
      <c r="K279" s="14"/>
      <c r="L279" s="87"/>
    </row>
    <row r="280" spans="1:12" ht="24">
      <c r="A280" s="25"/>
      <c r="B280" s="26"/>
      <c r="C280" s="24"/>
      <c r="D280" s="54" t="s">
        <v>194</v>
      </c>
      <c r="E280" s="108" t="s">
        <v>215</v>
      </c>
      <c r="F280" s="87"/>
      <c r="G280" s="73"/>
      <c r="H280" s="14"/>
      <c r="I280" s="73"/>
      <c r="J280" s="14"/>
      <c r="K280" s="14"/>
      <c r="L280" s="87"/>
    </row>
    <row r="281" spans="1:12" ht="12.75">
      <c r="A281" s="25"/>
      <c r="B281" s="26"/>
      <c r="C281" s="24"/>
      <c r="D281" s="54" t="s">
        <v>194</v>
      </c>
      <c r="E281" s="55" t="s">
        <v>216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f>A274+1</f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f>SUM(K283:K289)</f>
        <v>0</v>
      </c>
      <c r="L282" s="88"/>
    </row>
    <row r="283" spans="1:12" ht="12.75">
      <c r="A283" s="25"/>
      <c r="B283" s="26"/>
      <c r="C283" s="24"/>
      <c r="D283" s="54" t="s">
        <v>193</v>
      </c>
      <c r="E283" s="55" t="s">
        <v>195</v>
      </c>
      <c r="F283" s="87"/>
      <c r="G283" s="73"/>
      <c r="H283" s="14"/>
      <c r="I283" s="73"/>
      <c r="J283" s="14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196</v>
      </c>
      <c r="F284" s="87"/>
      <c r="G284" s="73"/>
      <c r="H284" s="99"/>
      <c r="I284" s="73"/>
      <c r="J284" s="87"/>
      <c r="K284" s="14"/>
      <c r="L284" s="87"/>
    </row>
    <row r="285" spans="1:12" ht="12.75">
      <c r="A285" s="25"/>
      <c r="B285" s="26"/>
      <c r="C285" s="24"/>
      <c r="D285" s="54" t="s">
        <v>193</v>
      </c>
      <c r="E285" s="55" t="s">
        <v>209</v>
      </c>
      <c r="F285" s="87"/>
      <c r="G285" s="73"/>
      <c r="H285" s="14"/>
      <c r="I285" s="73"/>
      <c r="J285" s="57"/>
      <c r="K285" s="14"/>
      <c r="L285" s="87"/>
    </row>
    <row r="286" spans="1:12" ht="12.75">
      <c r="A286" s="25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14"/>
      <c r="K286" s="14"/>
      <c r="L286" s="87"/>
    </row>
    <row r="287" spans="1:12" ht="12.75">
      <c r="A287" s="25"/>
      <c r="B287" s="26"/>
      <c r="C287" s="27"/>
      <c r="D287" s="54" t="s">
        <v>194</v>
      </c>
      <c r="E287" s="55" t="s">
        <v>213</v>
      </c>
      <c r="F287" s="87"/>
      <c r="G287" s="73"/>
      <c r="H287" s="14"/>
      <c r="I287" s="73"/>
      <c r="J287" s="14"/>
      <c r="K287" s="14"/>
      <c r="L287" s="87"/>
    </row>
    <row r="288" spans="1:12" ht="24">
      <c r="A288" s="25"/>
      <c r="B288" s="26"/>
      <c r="C288" s="24"/>
      <c r="D288" s="54" t="s">
        <v>194</v>
      </c>
      <c r="E288" s="108" t="s">
        <v>215</v>
      </c>
      <c r="F288" s="87"/>
      <c r="G288" s="73"/>
      <c r="H288" s="14"/>
      <c r="I288" s="73"/>
      <c r="J288" s="14"/>
      <c r="K288" s="14"/>
      <c r="L288" s="87"/>
    </row>
    <row r="289" spans="1:12" ht="12.75">
      <c r="A289" s="25"/>
      <c r="B289" s="26"/>
      <c r="C289" s="24"/>
      <c r="D289" s="54" t="s">
        <v>194</v>
      </c>
      <c r="E289" s="55" t="s">
        <v>216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f>A282+1</f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f>SUM(K291:K297)</f>
        <v>0</v>
      </c>
      <c r="L290" s="88"/>
    </row>
    <row r="291" spans="1:12" ht="12.75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196</v>
      </c>
      <c r="F292" s="87"/>
      <c r="G292" s="73"/>
      <c r="H292" s="99"/>
      <c r="I292" s="73"/>
      <c r="J292" s="87"/>
      <c r="K292" s="14"/>
      <c r="L292" s="87"/>
    </row>
    <row r="293" spans="1:12" ht="12.75">
      <c r="A293" s="25"/>
      <c r="B293" s="26"/>
      <c r="C293" s="24"/>
      <c r="D293" s="54" t="s">
        <v>193</v>
      </c>
      <c r="E293" s="55" t="s">
        <v>209</v>
      </c>
      <c r="F293" s="87"/>
      <c r="G293" s="73"/>
      <c r="H293" s="14"/>
      <c r="I293" s="73"/>
      <c r="J293" s="57"/>
      <c r="K293" s="14"/>
      <c r="L293" s="87"/>
    </row>
    <row r="294" spans="1:12" ht="12.75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/>
      <c r="B295" s="26"/>
      <c r="C295" s="27"/>
      <c r="D295" s="54" t="s">
        <v>194</v>
      </c>
      <c r="E295" s="55" t="s">
        <v>213</v>
      </c>
      <c r="F295" s="87"/>
      <c r="G295" s="73"/>
      <c r="H295" s="14"/>
      <c r="I295" s="73"/>
      <c r="J295" s="14"/>
      <c r="K295" s="14"/>
      <c r="L295" s="87"/>
    </row>
    <row r="296" spans="1:12" ht="24">
      <c r="A296" s="25"/>
      <c r="B296" s="26"/>
      <c r="C296" s="24"/>
      <c r="D296" s="54" t="s">
        <v>194</v>
      </c>
      <c r="E296" s="108" t="s">
        <v>215</v>
      </c>
      <c r="F296" s="87"/>
      <c r="G296" s="73"/>
      <c r="H296" s="14"/>
      <c r="I296" s="73"/>
      <c r="J296" s="14"/>
      <c r="K296" s="14"/>
      <c r="L296" s="87"/>
    </row>
    <row r="297" spans="1:12" ht="12.75">
      <c r="A297" s="25"/>
      <c r="B297" s="26"/>
      <c r="C297" s="24"/>
      <c r="D297" s="54" t="s">
        <v>194</v>
      </c>
      <c r="E297" s="55" t="s">
        <v>216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f>A290+1</f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f>SUM(K299:K305)</f>
        <v>1309.55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/>
      <c r="G299" s="73"/>
      <c r="H299" s="14"/>
      <c r="I299" s="73"/>
      <c r="J299" s="14"/>
      <c r="K299" s="14"/>
      <c r="L299" s="87"/>
    </row>
    <row r="300" spans="1:12" ht="12.75">
      <c r="A300" s="25"/>
      <c r="B300" s="26"/>
      <c r="C300" s="24"/>
      <c r="D300" s="54" t="s">
        <v>193</v>
      </c>
      <c r="E300" s="55" t="s">
        <v>196</v>
      </c>
      <c r="F300" s="116" t="s">
        <v>563</v>
      </c>
      <c r="G300" s="73">
        <v>43969</v>
      </c>
      <c r="H300" s="99" t="s">
        <v>692</v>
      </c>
      <c r="I300" s="73">
        <v>44001</v>
      </c>
      <c r="J300" s="57" t="s">
        <v>666</v>
      </c>
      <c r="K300" s="14">
        <v>1309.55</v>
      </c>
      <c r="L300" s="87" t="s">
        <v>705</v>
      </c>
    </row>
    <row r="301" spans="1:12" ht="12.75">
      <c r="A301" s="25"/>
      <c r="B301" s="26"/>
      <c r="C301" s="24"/>
      <c r="D301" s="54" t="s">
        <v>193</v>
      </c>
      <c r="E301" s="55" t="s">
        <v>209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213</v>
      </c>
      <c r="F303" s="87"/>
      <c r="G303" s="73"/>
      <c r="H303" s="14"/>
      <c r="I303" s="73"/>
      <c r="J303" s="14"/>
      <c r="K303" s="14"/>
      <c r="L303" s="87"/>
    </row>
    <row r="304" spans="1:12" ht="24">
      <c r="A304" s="25"/>
      <c r="B304" s="26"/>
      <c r="C304" s="24"/>
      <c r="D304" s="54" t="s">
        <v>194</v>
      </c>
      <c r="E304" s="108" t="s">
        <v>215</v>
      </c>
      <c r="F304" s="87"/>
      <c r="G304" s="73"/>
      <c r="H304" s="14"/>
      <c r="I304" s="73"/>
      <c r="J304" s="14"/>
      <c r="K304" s="14"/>
      <c r="L304" s="87"/>
    </row>
    <row r="305" spans="1:12" ht="12.75">
      <c r="A305" s="25"/>
      <c r="B305" s="26"/>
      <c r="C305" s="24"/>
      <c r="D305" s="54" t="s">
        <v>194</v>
      </c>
      <c r="E305" s="55" t="s">
        <v>216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f>SUM(K307:K313)</f>
        <v>3779.8</v>
      </c>
      <c r="L306" s="88"/>
    </row>
    <row r="307" spans="1:12" ht="12.75">
      <c r="A307" s="25"/>
      <c r="B307" s="26"/>
      <c r="C307" s="24"/>
      <c r="D307" s="54" t="s">
        <v>193</v>
      </c>
      <c r="E307" s="55" t="s">
        <v>195</v>
      </c>
      <c r="F307" s="87"/>
      <c r="G307" s="73"/>
      <c r="H307" s="14"/>
      <c r="I307" s="73"/>
      <c r="J307" s="57"/>
      <c r="K307" s="14"/>
      <c r="L307" s="87"/>
    </row>
    <row r="308" spans="1:12" ht="24">
      <c r="A308" s="25"/>
      <c r="B308" s="26"/>
      <c r="C308" s="24"/>
      <c r="D308" s="54" t="s">
        <v>193</v>
      </c>
      <c r="E308" s="55" t="s">
        <v>196</v>
      </c>
      <c r="F308" s="123" t="s">
        <v>686</v>
      </c>
      <c r="G308" s="123" t="s">
        <v>687</v>
      </c>
      <c r="H308" s="128" t="s">
        <v>688</v>
      </c>
      <c r="I308" s="124" t="s">
        <v>689</v>
      </c>
      <c r="J308" s="125" t="s">
        <v>690</v>
      </c>
      <c r="K308" s="127">
        <v>3779.8</v>
      </c>
      <c r="L308" s="123" t="s">
        <v>691</v>
      </c>
    </row>
    <row r="309" spans="1:12" ht="12.75">
      <c r="A309" s="25"/>
      <c r="B309" s="26"/>
      <c r="C309" s="24"/>
      <c r="D309" s="54" t="s">
        <v>193</v>
      </c>
      <c r="E309" s="55" t="s">
        <v>209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193</v>
      </c>
      <c r="E310" s="55" t="s">
        <v>197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213</v>
      </c>
      <c r="F311" s="87"/>
      <c r="G311" s="73"/>
      <c r="H311" s="120"/>
      <c r="I311" s="73"/>
      <c r="J311" s="57"/>
      <c r="K311" s="14"/>
      <c r="L311" s="87"/>
    </row>
    <row r="312" spans="1:12" ht="24">
      <c r="A312" s="25"/>
      <c r="B312" s="26"/>
      <c r="C312" s="24"/>
      <c r="D312" s="54" t="s">
        <v>194</v>
      </c>
      <c r="E312" s="108" t="s">
        <v>215</v>
      </c>
      <c r="F312" s="87"/>
      <c r="G312" s="73"/>
      <c r="H312" s="14"/>
      <c r="I312" s="73"/>
      <c r="J312" s="14"/>
      <c r="K312" s="14"/>
      <c r="L312" s="87"/>
    </row>
    <row r="313" spans="1:12" ht="12.75">
      <c r="A313" s="25"/>
      <c r="B313" s="26"/>
      <c r="C313" s="24"/>
      <c r="D313" s="54" t="s">
        <v>194</v>
      </c>
      <c r="E313" s="55" t="s">
        <v>216</v>
      </c>
      <c r="F313" s="87"/>
      <c r="G313" s="73"/>
      <c r="H313" s="14"/>
      <c r="I313" s="73"/>
      <c r="J313" s="14"/>
      <c r="K313" s="14"/>
      <c r="L313" s="87"/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f>SUM(K315:K321)</f>
        <v>1453.56</v>
      </c>
      <c r="L314" s="88"/>
    </row>
    <row r="315" spans="1:12" ht="12.75">
      <c r="A315" s="25"/>
      <c r="B315" s="26"/>
      <c r="C315" s="24"/>
      <c r="D315" s="54" t="s">
        <v>193</v>
      </c>
      <c r="E315" s="55" t="s">
        <v>195</v>
      </c>
      <c r="F315" s="87"/>
      <c r="G315" s="73"/>
      <c r="H315" s="57"/>
      <c r="I315" s="73"/>
      <c r="J315" s="57"/>
      <c r="K315" s="14"/>
      <c r="L315" s="87"/>
    </row>
    <row r="316" spans="1:12" ht="12.75">
      <c r="A316" s="25"/>
      <c r="B316" s="26"/>
      <c r="C316" s="24"/>
      <c r="D316" s="54" t="s">
        <v>193</v>
      </c>
      <c r="E316" s="55" t="s">
        <v>196</v>
      </c>
      <c r="F316" s="87" t="s">
        <v>581</v>
      </c>
      <c r="G316" s="73">
        <v>43963</v>
      </c>
      <c r="H316" s="99" t="s">
        <v>692</v>
      </c>
      <c r="I316" s="73">
        <v>44001</v>
      </c>
      <c r="J316" s="57" t="s">
        <v>666</v>
      </c>
      <c r="K316" s="14">
        <v>1453.56</v>
      </c>
      <c r="L316" s="116" t="s">
        <v>693</v>
      </c>
    </row>
    <row r="317" spans="1:12" ht="12.75">
      <c r="A317" s="25"/>
      <c r="B317" s="26"/>
      <c r="C317" s="24"/>
      <c r="D317" s="54" t="s">
        <v>193</v>
      </c>
      <c r="E317" s="55" t="s">
        <v>209</v>
      </c>
      <c r="F317" s="87"/>
      <c r="G317" s="73"/>
      <c r="H317" s="14"/>
      <c r="I317" s="73"/>
      <c r="J317" s="14"/>
      <c r="K317" s="14"/>
      <c r="L317" s="87"/>
    </row>
    <row r="318" spans="1:12" ht="12.75">
      <c r="A318" s="25"/>
      <c r="B318" s="26"/>
      <c r="C318" s="24"/>
      <c r="D318" s="54" t="s">
        <v>193</v>
      </c>
      <c r="E318" s="55" t="s">
        <v>197</v>
      </c>
      <c r="F318" s="87"/>
      <c r="G318" s="73"/>
      <c r="H318" s="14"/>
      <c r="I318" s="73"/>
      <c r="J318" s="14"/>
      <c r="K318" s="14"/>
      <c r="L318" s="87"/>
    </row>
    <row r="319" spans="1:12" ht="12.75">
      <c r="A319" s="25"/>
      <c r="B319" s="26"/>
      <c r="C319" s="27"/>
      <c r="D319" s="54" t="s">
        <v>194</v>
      </c>
      <c r="E319" s="55" t="s">
        <v>213</v>
      </c>
      <c r="F319" s="87"/>
      <c r="G319" s="73"/>
      <c r="H319" s="120"/>
      <c r="I319" s="73"/>
      <c r="J319" s="57"/>
      <c r="K319" s="14"/>
      <c r="L319" s="87"/>
    </row>
    <row r="320" spans="1:12" ht="24">
      <c r="A320" s="25"/>
      <c r="B320" s="26"/>
      <c r="C320" s="24"/>
      <c r="D320" s="54" t="s">
        <v>194</v>
      </c>
      <c r="E320" s="108" t="s">
        <v>215</v>
      </c>
      <c r="F320" s="87"/>
      <c r="G320" s="73"/>
      <c r="H320" s="14"/>
      <c r="I320" s="73"/>
      <c r="J320" s="14"/>
      <c r="K320" s="14"/>
      <c r="L320" s="87"/>
    </row>
    <row r="321" spans="1:12" ht="12.75">
      <c r="A321" s="25"/>
      <c r="B321" s="26"/>
      <c r="C321" s="24"/>
      <c r="D321" s="54" t="s">
        <v>194</v>
      </c>
      <c r="E321" s="55" t="s">
        <v>216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f>A314+1</f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f>SUM(K323:K329)</f>
        <v>0</v>
      </c>
      <c r="L322" s="88"/>
    </row>
    <row r="323" spans="1:12" ht="12.75">
      <c r="A323" s="25"/>
      <c r="B323" s="26"/>
      <c r="C323" s="24"/>
      <c r="D323" s="54" t="s">
        <v>193</v>
      </c>
      <c r="E323" s="55" t="s">
        <v>195</v>
      </c>
      <c r="F323" s="87"/>
      <c r="G323" s="73"/>
      <c r="H323" s="14"/>
      <c r="I323" s="73"/>
      <c r="J323" s="14"/>
      <c r="K323" s="14"/>
      <c r="L323" s="87"/>
    </row>
    <row r="324" spans="1:12" ht="12.75">
      <c r="A324" s="25"/>
      <c r="B324" s="26"/>
      <c r="C324" s="24"/>
      <c r="D324" s="54" t="s">
        <v>193</v>
      </c>
      <c r="E324" s="55" t="s">
        <v>196</v>
      </c>
      <c r="F324" s="116"/>
      <c r="G324" s="114"/>
      <c r="H324" s="120"/>
      <c r="I324" s="114"/>
      <c r="J324" s="118"/>
      <c r="K324" s="14"/>
      <c r="L324" s="116"/>
    </row>
    <row r="325" spans="1:12" ht="12.75">
      <c r="A325" s="25"/>
      <c r="B325" s="26"/>
      <c r="C325" s="24"/>
      <c r="D325" s="54" t="s">
        <v>193</v>
      </c>
      <c r="E325" s="55" t="s">
        <v>209</v>
      </c>
      <c r="F325" s="87"/>
      <c r="G325" s="73"/>
      <c r="H325" s="14"/>
      <c r="I325" s="73"/>
      <c r="J325" s="57"/>
      <c r="K325" s="14"/>
      <c r="L325" s="87"/>
    </row>
    <row r="326" spans="1:12" ht="12.75">
      <c r="A326" s="25"/>
      <c r="B326" s="26"/>
      <c r="C326" s="24"/>
      <c r="D326" s="54" t="s">
        <v>193</v>
      </c>
      <c r="E326" s="55" t="s">
        <v>197</v>
      </c>
      <c r="F326" s="87"/>
      <c r="G326" s="73"/>
      <c r="H326" s="120"/>
      <c r="I326" s="73"/>
      <c r="J326" s="57"/>
      <c r="K326" s="14"/>
      <c r="L326" s="87"/>
    </row>
    <row r="327" spans="1:12" ht="12.75">
      <c r="A327" s="25"/>
      <c r="B327" s="26"/>
      <c r="C327" s="27"/>
      <c r="D327" s="54" t="s">
        <v>194</v>
      </c>
      <c r="E327" s="55" t="s">
        <v>213</v>
      </c>
      <c r="F327" s="87"/>
      <c r="G327" s="73"/>
      <c r="H327" s="14"/>
      <c r="I327" s="73"/>
      <c r="J327" s="14"/>
      <c r="K327" s="14"/>
      <c r="L327" s="87"/>
    </row>
    <row r="328" spans="1:12" ht="24">
      <c r="A328" s="25"/>
      <c r="B328" s="26"/>
      <c r="C328" s="24"/>
      <c r="D328" s="54" t="s">
        <v>194</v>
      </c>
      <c r="E328" s="108" t="s">
        <v>215</v>
      </c>
      <c r="F328" s="87"/>
      <c r="G328" s="73"/>
      <c r="H328" s="14"/>
      <c r="I328" s="73"/>
      <c r="J328" s="14"/>
      <c r="K328" s="14"/>
      <c r="L328" s="87"/>
    </row>
    <row r="329" spans="1:12" ht="12.75">
      <c r="A329" s="25"/>
      <c r="B329" s="26"/>
      <c r="C329" s="24"/>
      <c r="D329" s="54" t="s">
        <v>194</v>
      </c>
      <c r="E329" s="55" t="s">
        <v>216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f>A322+1</f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f>SUM(K331:K337)</f>
        <v>4649.9</v>
      </c>
      <c r="L330" s="88"/>
    </row>
    <row r="331" spans="1:12" ht="12.75">
      <c r="A331" s="25"/>
      <c r="B331" s="26"/>
      <c r="C331" s="24"/>
      <c r="D331" s="54" t="s">
        <v>193</v>
      </c>
      <c r="E331" s="55" t="s">
        <v>195</v>
      </c>
      <c r="F331" s="87"/>
      <c r="G331" s="73"/>
      <c r="H331" s="14"/>
      <c r="I331" s="73"/>
      <c r="J331" s="14"/>
      <c r="K331" s="14"/>
      <c r="L331" s="87"/>
    </row>
    <row r="332" spans="1:12" ht="24">
      <c r="A332" s="25"/>
      <c r="B332" s="26"/>
      <c r="C332" s="24"/>
      <c r="D332" s="54" t="s">
        <v>193</v>
      </c>
      <c r="E332" s="55" t="s">
        <v>196</v>
      </c>
      <c r="F332" s="123" t="s">
        <v>694</v>
      </c>
      <c r="G332" s="124" t="s">
        <v>695</v>
      </c>
      <c r="H332" s="122" t="s">
        <v>696</v>
      </c>
      <c r="I332" s="124" t="s">
        <v>689</v>
      </c>
      <c r="J332" s="123" t="s">
        <v>690</v>
      </c>
      <c r="K332" s="127">
        <v>4649.9</v>
      </c>
      <c r="L332" s="123" t="s">
        <v>697</v>
      </c>
    </row>
    <row r="333" spans="1:12" ht="12.75">
      <c r="A333" s="25"/>
      <c r="B333" s="26"/>
      <c r="C333" s="24"/>
      <c r="D333" s="54" t="s">
        <v>193</v>
      </c>
      <c r="E333" s="55" t="s">
        <v>209</v>
      </c>
      <c r="F333" s="87"/>
      <c r="G333" s="73"/>
      <c r="H333" s="14"/>
      <c r="I333" s="73"/>
      <c r="J333" s="87"/>
      <c r="K333" s="14"/>
      <c r="L333" s="116"/>
    </row>
    <row r="334" spans="1:12" ht="12.75">
      <c r="A334" s="25"/>
      <c r="B334" s="26"/>
      <c r="C334" s="24"/>
      <c r="D334" s="54" t="s">
        <v>193</v>
      </c>
      <c r="E334" s="55" t="s">
        <v>197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/>
      <c r="B335" s="26"/>
      <c r="C335" s="27"/>
      <c r="D335" s="54" t="s">
        <v>194</v>
      </c>
      <c r="E335" s="55" t="s">
        <v>213</v>
      </c>
      <c r="F335" s="87"/>
      <c r="G335" s="73"/>
      <c r="H335" s="14"/>
      <c r="I335" s="73"/>
      <c r="J335" s="14"/>
      <c r="K335" s="14"/>
      <c r="L335" s="87"/>
    </row>
    <row r="336" spans="1:12" ht="24">
      <c r="A336" s="25"/>
      <c r="B336" s="26"/>
      <c r="C336" s="24"/>
      <c r="D336" s="54" t="s">
        <v>194</v>
      </c>
      <c r="E336" s="108" t="s">
        <v>215</v>
      </c>
      <c r="F336" s="87"/>
      <c r="G336" s="73"/>
      <c r="H336" s="14"/>
      <c r="I336" s="73"/>
      <c r="J336" s="14"/>
      <c r="K336" s="14"/>
      <c r="L336" s="87"/>
    </row>
    <row r="337" spans="1:12" ht="12.75">
      <c r="A337" s="25"/>
      <c r="B337" s="26"/>
      <c r="C337" s="24"/>
      <c r="D337" s="54" t="s">
        <v>194</v>
      </c>
      <c r="E337" s="55" t="s">
        <v>216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>
        <f>A330+1</f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f>SUM(K339:K345)</f>
        <v>415.11</v>
      </c>
      <c r="L338" s="88"/>
    </row>
    <row r="339" spans="1:12" ht="12.75">
      <c r="A339" s="25"/>
      <c r="B339" s="26"/>
      <c r="C339" s="24"/>
      <c r="D339" s="54" t="s">
        <v>193</v>
      </c>
      <c r="E339" s="55" t="s">
        <v>195</v>
      </c>
      <c r="F339" s="87"/>
      <c r="G339" s="73"/>
      <c r="H339" s="14"/>
      <c r="I339" s="73"/>
      <c r="J339" s="14"/>
      <c r="K339" s="14"/>
      <c r="L339" s="87"/>
    </row>
    <row r="340" spans="1:12" ht="36">
      <c r="A340" s="25"/>
      <c r="B340" s="26"/>
      <c r="C340" s="24"/>
      <c r="D340" s="54" t="s">
        <v>193</v>
      </c>
      <c r="E340" s="55" t="s">
        <v>196</v>
      </c>
      <c r="F340" s="116" t="s">
        <v>700</v>
      </c>
      <c r="G340" s="114" t="s">
        <v>701</v>
      </c>
      <c r="H340" s="115" t="s">
        <v>672</v>
      </c>
      <c r="I340" s="114" t="s">
        <v>689</v>
      </c>
      <c r="J340" s="116" t="s">
        <v>690</v>
      </c>
      <c r="K340" s="14">
        <v>415.11</v>
      </c>
      <c r="L340" s="116" t="s">
        <v>699</v>
      </c>
    </row>
    <row r="341" spans="1:12" ht="12.75">
      <c r="A341" s="25"/>
      <c r="B341" s="26"/>
      <c r="C341" s="24"/>
      <c r="D341" s="54" t="s">
        <v>193</v>
      </c>
      <c r="E341" s="55" t="s">
        <v>209</v>
      </c>
      <c r="F341" s="87"/>
      <c r="G341" s="73"/>
      <c r="H341" s="14"/>
      <c r="I341" s="73"/>
      <c r="J341" s="57"/>
      <c r="K341" s="14"/>
      <c r="L341" s="87"/>
    </row>
    <row r="342" spans="1:12" ht="12.75">
      <c r="A342" s="25"/>
      <c r="B342" s="26"/>
      <c r="C342" s="24"/>
      <c r="D342" s="54" t="s">
        <v>193</v>
      </c>
      <c r="E342" s="55" t="s">
        <v>197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/>
      <c r="B343" s="26"/>
      <c r="C343" s="27"/>
      <c r="D343" s="54" t="s">
        <v>194</v>
      </c>
      <c r="E343" s="55" t="s">
        <v>213</v>
      </c>
      <c r="F343" s="87"/>
      <c r="G343" s="73"/>
      <c r="H343" s="14"/>
      <c r="I343" s="73"/>
      <c r="J343" s="14"/>
      <c r="K343" s="14"/>
      <c r="L343" s="87"/>
    </row>
    <row r="344" spans="1:12" ht="24">
      <c r="A344" s="25"/>
      <c r="B344" s="26"/>
      <c r="C344" s="24"/>
      <c r="D344" s="54" t="s">
        <v>194</v>
      </c>
      <c r="E344" s="108" t="s">
        <v>215</v>
      </c>
      <c r="F344" s="87"/>
      <c r="G344" s="73"/>
      <c r="H344" s="14"/>
      <c r="I344" s="73"/>
      <c r="J344" s="14"/>
      <c r="K344" s="14"/>
      <c r="L344" s="87"/>
    </row>
    <row r="345" spans="1:12" ht="12.75">
      <c r="A345" s="25"/>
      <c r="B345" s="26"/>
      <c r="C345" s="24"/>
      <c r="D345" s="54" t="s">
        <v>194</v>
      </c>
      <c r="E345" s="55" t="s">
        <v>216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f>A338+1</f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f>SUM(K347:K353)</f>
        <v>0</v>
      </c>
      <c r="L346" s="88"/>
    </row>
    <row r="347" spans="1:12" ht="12.75">
      <c r="A347" s="25"/>
      <c r="B347" s="26"/>
      <c r="C347" s="24"/>
      <c r="D347" s="54" t="s">
        <v>193</v>
      </c>
      <c r="E347" s="55" t="s">
        <v>195</v>
      </c>
      <c r="F347" s="87"/>
      <c r="G347" s="73"/>
      <c r="H347" s="14"/>
      <c r="I347" s="73"/>
      <c r="J347" s="14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196</v>
      </c>
      <c r="F348" s="87"/>
      <c r="G348" s="73"/>
      <c r="H348" s="99"/>
      <c r="I348" s="73"/>
      <c r="J348" s="87"/>
      <c r="K348" s="14"/>
      <c r="L348" s="87"/>
    </row>
    <row r="349" spans="1:12" ht="12.75">
      <c r="A349" s="25"/>
      <c r="B349" s="26"/>
      <c r="C349" s="24"/>
      <c r="D349" s="54" t="s">
        <v>193</v>
      </c>
      <c r="E349" s="55" t="s">
        <v>209</v>
      </c>
      <c r="F349" s="87"/>
      <c r="G349" s="73"/>
      <c r="H349" s="14"/>
      <c r="I349" s="73"/>
      <c r="J349" s="57"/>
      <c r="K349" s="14"/>
      <c r="L349" s="87"/>
    </row>
    <row r="350" spans="1:12" ht="12.75">
      <c r="A350" s="25"/>
      <c r="B350" s="26"/>
      <c r="C350" s="24"/>
      <c r="D350" s="54" t="s">
        <v>193</v>
      </c>
      <c r="E350" s="55" t="s">
        <v>197</v>
      </c>
      <c r="F350" s="87"/>
      <c r="G350" s="73"/>
      <c r="H350" s="14"/>
      <c r="I350" s="73"/>
      <c r="J350" s="14"/>
      <c r="K350" s="14"/>
      <c r="L350" s="87"/>
    </row>
    <row r="351" spans="1:12" ht="12.75">
      <c r="A351" s="25"/>
      <c r="B351" s="26"/>
      <c r="C351" s="27"/>
      <c r="D351" s="54" t="s">
        <v>194</v>
      </c>
      <c r="E351" s="55" t="s">
        <v>213</v>
      </c>
      <c r="F351" s="87"/>
      <c r="G351" s="73"/>
      <c r="H351" s="14"/>
      <c r="I351" s="73"/>
      <c r="J351" s="14"/>
      <c r="K351" s="14"/>
      <c r="L351" s="87"/>
    </row>
    <row r="352" spans="1:12" ht="24">
      <c r="A352" s="25"/>
      <c r="B352" s="26"/>
      <c r="C352" s="24"/>
      <c r="D352" s="54" t="s">
        <v>194</v>
      </c>
      <c r="E352" s="108" t="s">
        <v>215</v>
      </c>
      <c r="F352" s="87"/>
      <c r="G352" s="73"/>
      <c r="H352" s="14"/>
      <c r="I352" s="73"/>
      <c r="J352" s="14"/>
      <c r="K352" s="14"/>
      <c r="L352" s="87"/>
    </row>
    <row r="353" spans="1:12" ht="12.75">
      <c r="A353" s="25"/>
      <c r="B353" s="26"/>
      <c r="C353" s="24"/>
      <c r="D353" s="54" t="s">
        <v>194</v>
      </c>
      <c r="E353" s="55" t="s">
        <v>216</v>
      </c>
      <c r="F353" s="87"/>
      <c r="G353" s="73"/>
      <c r="H353" s="14"/>
      <c r="I353" s="73"/>
      <c r="J353" s="14"/>
      <c r="K353" s="14"/>
      <c r="L353" s="87"/>
    </row>
    <row r="354" spans="1:12" ht="12.75">
      <c r="A354" s="25">
        <f>A346+1</f>
        <v>43</v>
      </c>
      <c r="B354" s="26" t="s">
        <v>89</v>
      </c>
      <c r="C354" s="24" t="s">
        <v>90</v>
      </c>
      <c r="D354" s="43"/>
      <c r="E354" s="43"/>
      <c r="F354" s="88"/>
      <c r="G354" s="72"/>
      <c r="H354" s="43"/>
      <c r="I354" s="72"/>
      <c r="J354" s="43"/>
      <c r="K354" s="43">
        <f>SUM(K355:K361)</f>
        <v>0</v>
      </c>
      <c r="L354" s="88"/>
    </row>
    <row r="355" spans="1:12" ht="12.75">
      <c r="A355" s="25"/>
      <c r="B355" s="26"/>
      <c r="C355" s="24"/>
      <c r="D355" s="54" t="s">
        <v>193</v>
      </c>
      <c r="E355" s="55" t="s">
        <v>195</v>
      </c>
      <c r="F355" s="87"/>
      <c r="G355" s="87"/>
      <c r="H355" s="14"/>
      <c r="I355" s="73"/>
      <c r="J355" s="87"/>
      <c r="K355" s="14"/>
      <c r="L355" s="87"/>
    </row>
    <row r="356" spans="1:12" ht="12.75">
      <c r="A356" s="25"/>
      <c r="B356" s="26"/>
      <c r="C356" s="24"/>
      <c r="D356" s="54" t="s">
        <v>193</v>
      </c>
      <c r="E356" s="55" t="s">
        <v>196</v>
      </c>
      <c r="F356" s="87"/>
      <c r="G356" s="73"/>
      <c r="H356" s="99"/>
      <c r="I356" s="73"/>
      <c r="J356" s="87"/>
      <c r="K356" s="14"/>
      <c r="L356" s="87"/>
    </row>
    <row r="357" spans="1:12" ht="12.75">
      <c r="A357" s="25"/>
      <c r="B357" s="26"/>
      <c r="C357" s="24"/>
      <c r="D357" s="54" t="s">
        <v>193</v>
      </c>
      <c r="E357" s="55" t="s">
        <v>209</v>
      </c>
      <c r="F357" s="87"/>
      <c r="G357" s="87"/>
      <c r="H357" s="14"/>
      <c r="I357" s="73"/>
      <c r="J357" s="87"/>
      <c r="K357" s="14"/>
      <c r="L357" s="87"/>
    </row>
    <row r="358" spans="1:12" ht="12.75">
      <c r="A358" s="25"/>
      <c r="B358" s="26"/>
      <c r="C358" s="24"/>
      <c r="D358" s="54" t="s">
        <v>193</v>
      </c>
      <c r="E358" s="55" t="s">
        <v>197</v>
      </c>
      <c r="F358" s="87"/>
      <c r="G358" s="73"/>
      <c r="H358" s="14"/>
      <c r="I358" s="73"/>
      <c r="J358" s="14"/>
      <c r="K358" s="14"/>
      <c r="L358" s="87"/>
    </row>
    <row r="359" spans="1:12" ht="12.75">
      <c r="A359" s="25"/>
      <c r="B359" s="26"/>
      <c r="C359" s="27"/>
      <c r="D359" s="54" t="s">
        <v>194</v>
      </c>
      <c r="E359" s="55" t="s">
        <v>213</v>
      </c>
      <c r="F359" s="87"/>
      <c r="G359" s="73"/>
      <c r="H359" s="14"/>
      <c r="I359" s="73"/>
      <c r="J359" s="14"/>
      <c r="K359" s="14"/>
      <c r="L359" s="87"/>
    </row>
    <row r="360" spans="1:12" ht="24">
      <c r="A360" s="25"/>
      <c r="B360" s="26"/>
      <c r="C360" s="24"/>
      <c r="D360" s="54" t="s">
        <v>194</v>
      </c>
      <c r="E360" s="108" t="s">
        <v>215</v>
      </c>
      <c r="F360" s="87"/>
      <c r="G360" s="73"/>
      <c r="H360" s="14"/>
      <c r="I360" s="73"/>
      <c r="J360" s="14"/>
      <c r="K360" s="14"/>
      <c r="L360" s="87"/>
    </row>
    <row r="361" spans="1:12" ht="12.75">
      <c r="A361" s="25"/>
      <c r="B361" s="26"/>
      <c r="C361" s="24"/>
      <c r="D361" s="54" t="s">
        <v>194</v>
      </c>
      <c r="E361" s="55" t="s">
        <v>216</v>
      </c>
      <c r="F361" s="87"/>
      <c r="G361" s="73"/>
      <c r="H361" s="14"/>
      <c r="I361" s="73"/>
      <c r="J361" s="14"/>
      <c r="K361" s="14"/>
      <c r="L361" s="87"/>
    </row>
    <row r="362" spans="1:12" ht="12.75">
      <c r="A362" s="25">
        <f>A354+1</f>
        <v>44</v>
      </c>
      <c r="B362" s="26" t="s">
        <v>91</v>
      </c>
      <c r="C362" s="24" t="s">
        <v>92</v>
      </c>
      <c r="D362" s="43"/>
      <c r="E362" s="43"/>
      <c r="F362" s="88"/>
      <c r="G362" s="72"/>
      <c r="H362" s="43"/>
      <c r="I362" s="72"/>
      <c r="J362" s="43"/>
      <c r="K362" s="43">
        <f>SUM(K363:K369)</f>
        <v>0</v>
      </c>
      <c r="L362" s="88"/>
    </row>
    <row r="363" spans="1:12" ht="12.75">
      <c r="A363" s="25"/>
      <c r="B363" s="26"/>
      <c r="C363" s="24"/>
      <c r="D363" s="54" t="s">
        <v>193</v>
      </c>
      <c r="E363" s="55" t="s">
        <v>195</v>
      </c>
      <c r="F363" s="87"/>
      <c r="G363" s="87"/>
      <c r="H363" s="14"/>
      <c r="I363" s="73"/>
      <c r="J363" s="57"/>
      <c r="K363" s="14"/>
      <c r="L363" s="87"/>
    </row>
    <row r="364" spans="1:12" ht="12.75">
      <c r="A364" s="25"/>
      <c r="B364" s="26"/>
      <c r="C364" s="24"/>
      <c r="D364" s="54" t="s">
        <v>193</v>
      </c>
      <c r="E364" s="55" t="s">
        <v>196</v>
      </c>
      <c r="F364" s="123"/>
      <c r="G364" s="124"/>
      <c r="H364" s="128"/>
      <c r="I364" s="124"/>
      <c r="J364" s="123"/>
      <c r="K364" s="127"/>
      <c r="L364" s="116"/>
    </row>
    <row r="365" spans="1:12" ht="12.75">
      <c r="A365" s="25"/>
      <c r="B365" s="26"/>
      <c r="C365" s="24"/>
      <c r="D365" s="54" t="s">
        <v>193</v>
      </c>
      <c r="E365" s="55" t="s">
        <v>209</v>
      </c>
      <c r="F365" s="87"/>
      <c r="G365" s="87"/>
      <c r="H365" s="14"/>
      <c r="I365" s="73"/>
      <c r="J365" s="87"/>
      <c r="K365" s="14"/>
      <c r="L365" s="87"/>
    </row>
    <row r="366" spans="1:12" ht="12.75">
      <c r="A366" s="25"/>
      <c r="B366" s="26"/>
      <c r="C366" s="24"/>
      <c r="D366" s="54" t="s">
        <v>193</v>
      </c>
      <c r="E366" s="55" t="s">
        <v>197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/>
      <c r="B367" s="26"/>
      <c r="C367" s="27"/>
      <c r="D367" s="54" t="s">
        <v>194</v>
      </c>
      <c r="E367" s="55" t="s">
        <v>213</v>
      </c>
      <c r="F367" s="87"/>
      <c r="G367" s="73"/>
      <c r="H367" s="14"/>
      <c r="I367" s="73"/>
      <c r="J367" s="14"/>
      <c r="K367" s="14"/>
      <c r="L367" s="87"/>
    </row>
    <row r="368" spans="1:12" ht="24">
      <c r="A368" s="25"/>
      <c r="B368" s="26"/>
      <c r="C368" s="24"/>
      <c r="D368" s="54" t="s">
        <v>194</v>
      </c>
      <c r="E368" s="108" t="s">
        <v>215</v>
      </c>
      <c r="F368" s="87"/>
      <c r="G368" s="73"/>
      <c r="H368" s="14"/>
      <c r="I368" s="73"/>
      <c r="J368" s="14"/>
      <c r="K368" s="14"/>
      <c r="L368" s="87"/>
    </row>
    <row r="369" spans="1:12" ht="12.75">
      <c r="A369" s="25"/>
      <c r="B369" s="26"/>
      <c r="C369" s="24"/>
      <c r="D369" s="54" t="s">
        <v>194</v>
      </c>
      <c r="E369" s="55" t="s">
        <v>216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>
        <f>A362+1</f>
        <v>45</v>
      </c>
      <c r="B370" s="26" t="s">
        <v>93</v>
      </c>
      <c r="C370" s="24" t="s">
        <v>94</v>
      </c>
      <c r="D370" s="43"/>
      <c r="E370" s="43"/>
      <c r="F370" s="88"/>
      <c r="G370" s="72"/>
      <c r="H370" s="43"/>
      <c r="I370" s="72"/>
      <c r="J370" s="43"/>
      <c r="K370" s="43">
        <f>SUM(K371:K377)</f>
        <v>1233.68</v>
      </c>
      <c r="L370" s="88"/>
    </row>
    <row r="371" spans="1:12" ht="12.75">
      <c r="A371" s="25"/>
      <c r="B371" s="26"/>
      <c r="C371" s="24"/>
      <c r="D371" s="54" t="s">
        <v>193</v>
      </c>
      <c r="E371" s="55" t="s">
        <v>195</v>
      </c>
      <c r="F371" s="87"/>
      <c r="G371" s="73"/>
      <c r="H371" s="14"/>
      <c r="I371" s="73"/>
      <c r="J371" s="14"/>
      <c r="K371" s="14"/>
      <c r="L371" s="87"/>
    </row>
    <row r="372" spans="1:12" ht="12.75">
      <c r="A372" s="25"/>
      <c r="B372" s="26"/>
      <c r="C372" s="24"/>
      <c r="D372" s="54" t="s">
        <v>193</v>
      </c>
      <c r="E372" s="55" t="s">
        <v>196</v>
      </c>
      <c r="F372" s="123" t="s">
        <v>563</v>
      </c>
      <c r="G372" s="124">
        <v>43956</v>
      </c>
      <c r="H372" s="128" t="s">
        <v>702</v>
      </c>
      <c r="I372" s="124">
        <v>44001</v>
      </c>
      <c r="J372" s="123" t="s">
        <v>666</v>
      </c>
      <c r="K372" s="127">
        <v>1233.68</v>
      </c>
      <c r="L372" s="123" t="s">
        <v>706</v>
      </c>
    </row>
    <row r="373" spans="1:12" ht="12.75">
      <c r="A373" s="25"/>
      <c r="B373" s="26"/>
      <c r="C373" s="24"/>
      <c r="D373" s="54" t="s">
        <v>193</v>
      </c>
      <c r="E373" s="55" t="s">
        <v>209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193</v>
      </c>
      <c r="E374" s="55" t="s">
        <v>197</v>
      </c>
      <c r="F374" s="87"/>
      <c r="G374" s="73"/>
      <c r="H374" s="14"/>
      <c r="I374" s="73"/>
      <c r="J374" s="14"/>
      <c r="K374" s="14"/>
      <c r="L374" s="87"/>
    </row>
    <row r="375" spans="1:12" ht="12.75">
      <c r="A375" s="25"/>
      <c r="B375" s="26"/>
      <c r="C375" s="27"/>
      <c r="D375" s="54" t="s">
        <v>193</v>
      </c>
      <c r="E375" s="55" t="s">
        <v>213</v>
      </c>
      <c r="F375" s="87"/>
      <c r="G375" s="73"/>
      <c r="H375" s="14"/>
      <c r="I375" s="73"/>
      <c r="J375" s="14"/>
      <c r="K375" s="14"/>
      <c r="L375" s="87"/>
    </row>
    <row r="376" spans="1:12" ht="24">
      <c r="A376" s="25"/>
      <c r="B376" s="26"/>
      <c r="C376" s="24"/>
      <c r="D376" s="54" t="s">
        <v>194</v>
      </c>
      <c r="E376" s="108" t="s">
        <v>215</v>
      </c>
      <c r="F376" s="87"/>
      <c r="G376" s="73"/>
      <c r="H376" s="14"/>
      <c r="I376" s="73"/>
      <c r="J376" s="14"/>
      <c r="K376" s="14"/>
      <c r="L376" s="87"/>
    </row>
    <row r="377" spans="1:12" ht="12.75">
      <c r="A377" s="25"/>
      <c r="B377" s="26"/>
      <c r="C377" s="24"/>
      <c r="D377" s="54" t="s">
        <v>194</v>
      </c>
      <c r="E377" s="55" t="s">
        <v>216</v>
      </c>
      <c r="F377" s="87"/>
      <c r="G377" s="73"/>
      <c r="H377" s="14"/>
      <c r="I377" s="73"/>
      <c r="J377" s="14"/>
      <c r="K377" s="14"/>
      <c r="L377" s="87"/>
    </row>
    <row r="378" spans="1:12" ht="12.75">
      <c r="A378" s="25">
        <f>A370+1</f>
        <v>46</v>
      </c>
      <c r="B378" s="26" t="s">
        <v>95</v>
      </c>
      <c r="C378" s="24" t="s">
        <v>96</v>
      </c>
      <c r="D378" s="43"/>
      <c r="E378" s="43"/>
      <c r="F378" s="88"/>
      <c r="G378" s="72"/>
      <c r="H378" s="43"/>
      <c r="I378" s="72"/>
      <c r="J378" s="43"/>
      <c r="K378" s="43">
        <f>SUM(K379:K385)</f>
        <v>0</v>
      </c>
      <c r="L378" s="88"/>
    </row>
    <row r="379" spans="1:12" ht="12.75">
      <c r="A379" s="25"/>
      <c r="B379" s="26"/>
      <c r="C379" s="24"/>
      <c r="D379" s="54" t="s">
        <v>193</v>
      </c>
      <c r="E379" s="55" t="s">
        <v>195</v>
      </c>
      <c r="F379" s="87"/>
      <c r="G379" s="73"/>
      <c r="H379" s="14"/>
      <c r="I379" s="73"/>
      <c r="J379" s="8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196</v>
      </c>
      <c r="F380" s="87"/>
      <c r="G380" s="73"/>
      <c r="H380" s="99"/>
      <c r="I380" s="73"/>
      <c r="J380" s="87"/>
      <c r="K380" s="14"/>
      <c r="L380" s="87"/>
    </row>
    <row r="381" spans="1:12" ht="12.75">
      <c r="A381" s="25"/>
      <c r="B381" s="26"/>
      <c r="C381" s="24"/>
      <c r="D381" s="54" t="s">
        <v>193</v>
      </c>
      <c r="E381" s="55" t="s">
        <v>209</v>
      </c>
      <c r="F381" s="87"/>
      <c r="G381" s="73"/>
      <c r="H381" s="14"/>
      <c r="I381" s="73"/>
      <c r="J381" s="57"/>
      <c r="K381" s="14"/>
      <c r="L381" s="87"/>
    </row>
    <row r="382" spans="1:12" ht="12.75">
      <c r="A382" s="25"/>
      <c r="B382" s="26"/>
      <c r="C382" s="24"/>
      <c r="D382" s="54" t="s">
        <v>193</v>
      </c>
      <c r="E382" s="55" t="s">
        <v>197</v>
      </c>
      <c r="F382" s="87"/>
      <c r="G382" s="73"/>
      <c r="H382" s="14"/>
      <c r="I382" s="73"/>
      <c r="J382" s="14"/>
      <c r="K382" s="14"/>
      <c r="L382" s="87"/>
    </row>
    <row r="383" spans="1:12" ht="12.75">
      <c r="A383" s="25"/>
      <c r="B383" s="26"/>
      <c r="C383" s="27"/>
      <c r="D383" s="54" t="s">
        <v>194</v>
      </c>
      <c r="E383" s="55" t="s">
        <v>213</v>
      </c>
      <c r="F383" s="87"/>
      <c r="G383" s="73"/>
      <c r="H383" s="14"/>
      <c r="I383" s="73"/>
      <c r="J383" s="14"/>
      <c r="K383" s="14"/>
      <c r="L383" s="87"/>
    </row>
    <row r="384" spans="1:12" ht="24">
      <c r="A384" s="25"/>
      <c r="B384" s="26"/>
      <c r="C384" s="24"/>
      <c r="D384" s="54" t="s">
        <v>194</v>
      </c>
      <c r="E384" s="108" t="s">
        <v>215</v>
      </c>
      <c r="F384" s="87"/>
      <c r="G384" s="73"/>
      <c r="H384" s="14"/>
      <c r="I384" s="73"/>
      <c r="J384" s="14"/>
      <c r="K384" s="14"/>
      <c r="L384" s="87"/>
    </row>
    <row r="385" spans="1:12" ht="12.75">
      <c r="A385" s="25"/>
      <c r="B385" s="26"/>
      <c r="C385" s="24"/>
      <c r="D385" s="54" t="s">
        <v>194</v>
      </c>
      <c r="E385" s="55" t="s">
        <v>216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>
        <f>A378+1</f>
        <v>47</v>
      </c>
      <c r="B386" s="26" t="s">
        <v>97</v>
      </c>
      <c r="C386" s="24" t="s">
        <v>98</v>
      </c>
      <c r="D386" s="43"/>
      <c r="E386" s="43"/>
      <c r="F386" s="88"/>
      <c r="G386" s="72"/>
      <c r="H386" s="43"/>
      <c r="I386" s="72"/>
      <c r="J386" s="43"/>
      <c r="K386" s="43">
        <f>SUM(K387:K393)</f>
        <v>763.7</v>
      </c>
      <c r="L386" s="88"/>
    </row>
    <row r="387" spans="1:12" ht="12.75">
      <c r="A387" s="25"/>
      <c r="B387" s="26"/>
      <c r="C387" s="24"/>
      <c r="D387" s="54" t="s">
        <v>193</v>
      </c>
      <c r="E387" s="55" t="s">
        <v>195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196</v>
      </c>
      <c r="F388" s="87" t="s">
        <v>685</v>
      </c>
      <c r="G388" s="73">
        <v>44000</v>
      </c>
      <c r="H388" s="99" t="s">
        <v>564</v>
      </c>
      <c r="I388" s="73">
        <v>44001</v>
      </c>
      <c r="J388" s="87" t="s">
        <v>707</v>
      </c>
      <c r="K388" s="14">
        <v>763.7</v>
      </c>
      <c r="L388" s="87" t="s">
        <v>708</v>
      </c>
    </row>
    <row r="389" spans="1:12" ht="12.75">
      <c r="A389" s="25"/>
      <c r="B389" s="26"/>
      <c r="C389" s="24"/>
      <c r="D389" s="54" t="s">
        <v>193</v>
      </c>
      <c r="E389" s="55" t="s">
        <v>209</v>
      </c>
      <c r="F389" s="87"/>
      <c r="G389" s="73"/>
      <c r="H389" s="14"/>
      <c r="I389" s="73"/>
      <c r="J389" s="57"/>
      <c r="K389" s="14"/>
      <c r="L389" s="87"/>
    </row>
    <row r="390" spans="1:12" ht="12.75">
      <c r="A390" s="25"/>
      <c r="B390" s="26"/>
      <c r="C390" s="24"/>
      <c r="D390" s="54" t="s">
        <v>193</v>
      </c>
      <c r="E390" s="55" t="s">
        <v>197</v>
      </c>
      <c r="F390" s="87"/>
      <c r="G390" s="73"/>
      <c r="H390" s="14"/>
      <c r="I390" s="73"/>
      <c r="J390" s="14"/>
      <c r="K390" s="14"/>
      <c r="L390" s="87"/>
    </row>
    <row r="391" spans="1:12" ht="12.75">
      <c r="A391" s="25"/>
      <c r="B391" s="26"/>
      <c r="C391" s="27"/>
      <c r="D391" s="54" t="s">
        <v>194</v>
      </c>
      <c r="E391" s="55" t="s">
        <v>213</v>
      </c>
      <c r="F391" s="87"/>
      <c r="G391" s="73"/>
      <c r="H391" s="14"/>
      <c r="I391" s="73"/>
      <c r="J391" s="14"/>
      <c r="K391" s="14"/>
      <c r="L391" s="87"/>
    </row>
    <row r="392" spans="1:12" ht="24">
      <c r="A392" s="25"/>
      <c r="B392" s="26"/>
      <c r="C392" s="24"/>
      <c r="D392" s="54" t="s">
        <v>194</v>
      </c>
      <c r="E392" s="108" t="s">
        <v>215</v>
      </c>
      <c r="F392" s="87"/>
      <c r="G392" s="73"/>
      <c r="H392" s="14"/>
      <c r="I392" s="73"/>
      <c r="J392" s="14"/>
      <c r="K392" s="14"/>
      <c r="L392" s="87"/>
    </row>
    <row r="393" spans="1:12" ht="12.75">
      <c r="A393" s="25"/>
      <c r="B393" s="26"/>
      <c r="C393" s="24"/>
      <c r="D393" s="54" t="s">
        <v>194</v>
      </c>
      <c r="E393" s="55" t="s">
        <v>216</v>
      </c>
      <c r="F393" s="87"/>
      <c r="G393" s="73"/>
      <c r="H393" s="14"/>
      <c r="I393" s="73"/>
      <c r="J393" s="14"/>
      <c r="K393" s="14"/>
      <c r="L393" s="87"/>
    </row>
    <row r="394" spans="1:12" ht="12.75">
      <c r="A394" s="25">
        <f>A386+1</f>
        <v>48</v>
      </c>
      <c r="B394" s="26" t="s">
        <v>99</v>
      </c>
      <c r="C394" s="24" t="s">
        <v>100</v>
      </c>
      <c r="D394" s="43"/>
      <c r="E394" s="43"/>
      <c r="F394" s="88"/>
      <c r="G394" s="72"/>
      <c r="H394" s="43"/>
      <c r="I394" s="72"/>
      <c r="J394" s="43"/>
      <c r="K394" s="43">
        <f>SUM(K395:K401)</f>
        <v>0</v>
      </c>
      <c r="L394" s="88"/>
    </row>
    <row r="395" spans="1:12" ht="12.75">
      <c r="A395" s="25"/>
      <c r="B395" s="26"/>
      <c r="C395" s="24"/>
      <c r="D395" s="54" t="s">
        <v>193</v>
      </c>
      <c r="E395" s="55" t="s">
        <v>195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196</v>
      </c>
      <c r="F396" s="87"/>
      <c r="G396" s="73"/>
      <c r="H396" s="14"/>
      <c r="I396" s="73"/>
      <c r="J396" s="57"/>
      <c r="K396" s="14"/>
      <c r="L396" s="87"/>
    </row>
    <row r="397" spans="1:12" ht="12.75">
      <c r="A397" s="25"/>
      <c r="B397" s="26"/>
      <c r="C397" s="24"/>
      <c r="D397" s="54" t="s">
        <v>193</v>
      </c>
      <c r="E397" s="55" t="s">
        <v>209</v>
      </c>
      <c r="F397" s="87"/>
      <c r="G397" s="73"/>
      <c r="H397" s="14"/>
      <c r="I397" s="73"/>
      <c r="J397" s="57"/>
      <c r="K397" s="14"/>
      <c r="L397" s="87"/>
    </row>
    <row r="398" spans="1:12" ht="12.75">
      <c r="A398" s="25"/>
      <c r="B398" s="26"/>
      <c r="C398" s="24"/>
      <c r="D398" s="54" t="s">
        <v>193</v>
      </c>
      <c r="E398" s="55" t="s">
        <v>197</v>
      </c>
      <c r="F398" s="87"/>
      <c r="G398" s="73"/>
      <c r="H398" s="14"/>
      <c r="I398" s="73"/>
      <c r="J398" s="14"/>
      <c r="K398" s="14"/>
      <c r="L398" s="87"/>
    </row>
    <row r="399" spans="1:12" ht="12.75">
      <c r="A399" s="25"/>
      <c r="B399" s="26"/>
      <c r="C399" s="27"/>
      <c r="D399" s="54" t="s">
        <v>194</v>
      </c>
      <c r="E399" s="55" t="s">
        <v>213</v>
      </c>
      <c r="F399" s="87"/>
      <c r="G399" s="73"/>
      <c r="H399" s="14"/>
      <c r="I399" s="73"/>
      <c r="J399" s="14"/>
      <c r="K399" s="14"/>
      <c r="L399" s="87"/>
    </row>
    <row r="400" spans="1:12" ht="24">
      <c r="A400" s="25"/>
      <c r="B400" s="26"/>
      <c r="C400" s="24"/>
      <c r="D400" s="54" t="s">
        <v>194</v>
      </c>
      <c r="E400" s="108" t="s">
        <v>215</v>
      </c>
      <c r="F400" s="87"/>
      <c r="G400" s="73"/>
      <c r="H400" s="14"/>
      <c r="I400" s="73"/>
      <c r="J400" s="14"/>
      <c r="K400" s="14"/>
      <c r="L400" s="87"/>
    </row>
    <row r="401" spans="1:12" ht="12.75">
      <c r="A401" s="25"/>
      <c r="B401" s="26"/>
      <c r="C401" s="24"/>
      <c r="D401" s="54" t="s">
        <v>194</v>
      </c>
      <c r="E401" s="55" t="s">
        <v>216</v>
      </c>
      <c r="F401" s="87"/>
      <c r="G401" s="73"/>
      <c r="H401" s="14"/>
      <c r="I401" s="73"/>
      <c r="J401" s="14"/>
      <c r="K401" s="14"/>
      <c r="L401" s="87"/>
    </row>
    <row r="402" spans="1:12" ht="12.75">
      <c r="A402" s="25">
        <f>A394+1</f>
        <v>49</v>
      </c>
      <c r="B402" s="26" t="s">
        <v>101</v>
      </c>
      <c r="C402" s="24" t="s">
        <v>102</v>
      </c>
      <c r="D402" s="43"/>
      <c r="E402" s="43"/>
      <c r="F402" s="88"/>
      <c r="G402" s="72"/>
      <c r="H402" s="43"/>
      <c r="I402" s="72"/>
      <c r="J402" s="43"/>
      <c r="K402" s="43">
        <f>SUM(K403:K409)</f>
        <v>209.31</v>
      </c>
      <c r="L402" s="88"/>
    </row>
    <row r="403" spans="1:12" ht="12.75">
      <c r="A403" s="32"/>
      <c r="B403" s="33"/>
      <c r="C403" s="34"/>
      <c r="D403" s="54" t="s">
        <v>193</v>
      </c>
      <c r="E403" s="55" t="s">
        <v>195</v>
      </c>
      <c r="F403" s="87"/>
      <c r="G403" s="87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196</v>
      </c>
      <c r="F404" s="87" t="s">
        <v>567</v>
      </c>
      <c r="G404" s="73">
        <v>43958</v>
      </c>
      <c r="H404" s="99" t="s">
        <v>353</v>
      </c>
      <c r="I404" s="73">
        <v>44001</v>
      </c>
      <c r="J404" s="87" t="s">
        <v>666</v>
      </c>
      <c r="K404" s="14">
        <v>209.31</v>
      </c>
      <c r="L404" s="87" t="s">
        <v>709</v>
      </c>
    </row>
    <row r="405" spans="1:12" ht="12.75">
      <c r="A405" s="32"/>
      <c r="B405" s="33"/>
      <c r="C405" s="34"/>
      <c r="D405" s="54" t="s">
        <v>193</v>
      </c>
      <c r="E405" s="55" t="s">
        <v>209</v>
      </c>
      <c r="F405" s="87"/>
      <c r="G405" s="73"/>
      <c r="H405" s="14"/>
      <c r="I405" s="73"/>
      <c r="J405" s="57"/>
      <c r="K405" s="14"/>
      <c r="L405" s="87"/>
    </row>
    <row r="406" spans="1:12" ht="12.75">
      <c r="A406" s="32"/>
      <c r="B406" s="33"/>
      <c r="C406" s="34"/>
      <c r="D406" s="54" t="s">
        <v>193</v>
      </c>
      <c r="E406" s="55" t="s">
        <v>197</v>
      </c>
      <c r="F406" s="87"/>
      <c r="G406" s="73"/>
      <c r="H406" s="14"/>
      <c r="I406" s="73"/>
      <c r="J406" s="14"/>
      <c r="K406" s="14"/>
      <c r="L406" s="87"/>
    </row>
    <row r="407" spans="1:12" ht="12.75">
      <c r="A407" s="25"/>
      <c r="B407" s="26"/>
      <c r="C407" s="27"/>
      <c r="D407" s="54" t="s">
        <v>194</v>
      </c>
      <c r="E407" s="55" t="s">
        <v>213</v>
      </c>
      <c r="F407" s="87"/>
      <c r="G407" s="73"/>
      <c r="H407" s="14"/>
      <c r="I407" s="73"/>
      <c r="J407" s="14"/>
      <c r="K407" s="14"/>
      <c r="L407" s="87"/>
    </row>
    <row r="408" spans="1:12" ht="24">
      <c r="A408" s="32"/>
      <c r="B408" s="33"/>
      <c r="C408" s="34"/>
      <c r="D408" s="54" t="s">
        <v>194</v>
      </c>
      <c r="E408" s="108" t="s">
        <v>215</v>
      </c>
      <c r="F408" s="87"/>
      <c r="G408" s="73"/>
      <c r="H408" s="14"/>
      <c r="I408" s="73"/>
      <c r="J408" s="14"/>
      <c r="K408" s="14"/>
      <c r="L408" s="87"/>
    </row>
    <row r="409" spans="1:12" ht="12.75">
      <c r="A409" s="32"/>
      <c r="B409" s="33"/>
      <c r="C409" s="34"/>
      <c r="D409" s="54" t="s">
        <v>194</v>
      </c>
      <c r="E409" s="55" t="s">
        <v>216</v>
      </c>
      <c r="F409" s="87"/>
      <c r="G409" s="73"/>
      <c r="H409" s="14"/>
      <c r="I409" s="73"/>
      <c r="J409" s="14"/>
      <c r="K409" s="14"/>
      <c r="L409" s="87"/>
    </row>
    <row r="410" spans="1:12" ht="12.75">
      <c r="A410" s="32">
        <f>A402+1</f>
        <v>50</v>
      </c>
      <c r="B410" s="33" t="s">
        <v>211</v>
      </c>
      <c r="C410" s="34" t="s">
        <v>103</v>
      </c>
      <c r="D410" s="43"/>
      <c r="E410" s="43"/>
      <c r="F410" s="88"/>
      <c r="G410" s="72"/>
      <c r="H410" s="43"/>
      <c r="I410" s="72"/>
      <c r="J410" s="43"/>
      <c r="K410" s="43">
        <f>SUM(K411:K417)</f>
        <v>609.12</v>
      </c>
      <c r="L410" s="88"/>
    </row>
    <row r="411" spans="1:12" ht="12.75">
      <c r="A411" s="32"/>
      <c r="B411" s="33"/>
      <c r="C411" s="34"/>
      <c r="D411" s="54" t="s">
        <v>193</v>
      </c>
      <c r="E411" s="55" t="s">
        <v>195</v>
      </c>
      <c r="F411" s="87"/>
      <c r="G411" s="73"/>
      <c r="H411" s="14"/>
      <c r="I411" s="73"/>
      <c r="J411" s="14"/>
      <c r="K411" s="14"/>
      <c r="L411" s="87"/>
    </row>
    <row r="412" spans="1:12" ht="12.75">
      <c r="A412" s="32"/>
      <c r="B412" s="33"/>
      <c r="C412" s="34"/>
      <c r="D412" s="54" t="s">
        <v>193</v>
      </c>
      <c r="E412" s="55" t="s">
        <v>196</v>
      </c>
      <c r="F412" s="87" t="s">
        <v>710</v>
      </c>
      <c r="G412" s="73">
        <v>43964</v>
      </c>
      <c r="H412" s="99" t="s">
        <v>711</v>
      </c>
      <c r="I412" s="73">
        <v>44001</v>
      </c>
      <c r="J412" s="87" t="s">
        <v>666</v>
      </c>
      <c r="K412" s="14">
        <v>609.12</v>
      </c>
      <c r="L412" s="87" t="s">
        <v>712</v>
      </c>
    </row>
    <row r="413" spans="1:12" ht="12.75">
      <c r="A413" s="32"/>
      <c r="B413" s="33"/>
      <c r="C413" s="34"/>
      <c r="D413" s="54" t="s">
        <v>193</v>
      </c>
      <c r="E413" s="55" t="s">
        <v>209</v>
      </c>
      <c r="F413" s="87"/>
      <c r="G413" s="73"/>
      <c r="H413" s="14"/>
      <c r="I413" s="73"/>
      <c r="J413" s="14"/>
      <c r="K413" s="14"/>
      <c r="L413" s="87"/>
    </row>
    <row r="414" spans="1:12" ht="12.75">
      <c r="A414" s="32"/>
      <c r="B414" s="33"/>
      <c r="C414" s="34"/>
      <c r="D414" s="54" t="s">
        <v>193</v>
      </c>
      <c r="E414" s="55" t="s">
        <v>197</v>
      </c>
      <c r="F414" s="87"/>
      <c r="G414" s="73"/>
      <c r="H414" s="14"/>
      <c r="I414" s="73"/>
      <c r="J414" s="87"/>
      <c r="K414" s="14"/>
      <c r="L414" s="87"/>
    </row>
    <row r="415" spans="1:12" ht="12.75">
      <c r="A415" s="25"/>
      <c r="B415" s="26"/>
      <c r="C415" s="27"/>
      <c r="D415" s="54" t="s">
        <v>194</v>
      </c>
      <c r="E415" s="55" t="s">
        <v>213</v>
      </c>
      <c r="F415" s="87"/>
      <c r="G415" s="73"/>
      <c r="H415" s="120"/>
      <c r="I415" s="73"/>
      <c r="J415" s="57"/>
      <c r="K415" s="14"/>
      <c r="L415" s="87"/>
    </row>
    <row r="416" spans="1:12" ht="24">
      <c r="A416" s="32"/>
      <c r="B416" s="33"/>
      <c r="C416" s="34"/>
      <c r="D416" s="54" t="s">
        <v>194</v>
      </c>
      <c r="E416" s="108" t="s">
        <v>215</v>
      </c>
      <c r="F416" s="87"/>
      <c r="G416" s="73"/>
      <c r="H416" s="14"/>
      <c r="I416" s="73"/>
      <c r="J416" s="14"/>
      <c r="K416" s="14"/>
      <c r="L416" s="87"/>
    </row>
    <row r="417" spans="1:12" ht="12.75">
      <c r="A417" s="32"/>
      <c r="B417" s="33"/>
      <c r="C417" s="34"/>
      <c r="D417" s="54" t="s">
        <v>194</v>
      </c>
      <c r="E417" s="55" t="s">
        <v>216</v>
      </c>
      <c r="F417" s="87"/>
      <c r="G417" s="73"/>
      <c r="H417" s="14"/>
      <c r="I417" s="73"/>
      <c r="J417" s="14"/>
      <c r="K417" s="14"/>
      <c r="L417" s="87"/>
    </row>
    <row r="418" spans="1:12" ht="13.5" thickBot="1">
      <c r="A418" s="35"/>
      <c r="B418" s="161" t="s">
        <v>218</v>
      </c>
      <c r="C418" s="161"/>
      <c r="D418" s="15"/>
      <c r="E418" s="15"/>
      <c r="F418" s="93"/>
      <c r="G418" s="77"/>
      <c r="H418" s="15"/>
      <c r="I418" s="77"/>
      <c r="J418" s="15"/>
      <c r="K418" s="15">
        <f>SUM(K194+K202+K210+K218+K226+K234+K242+K250+K258+K266+K274+K282+K290+K298+K306+K314+K322+K330+K338+K346+K354+K362+K370+K378+K386+K394+K402+K410)</f>
        <v>14649.87</v>
      </c>
      <c r="L418" s="93"/>
    </row>
    <row r="419" spans="1:12" ht="12.75">
      <c r="A419" s="36"/>
      <c r="B419" s="36"/>
      <c r="C419" s="36"/>
      <c r="D419" s="37"/>
      <c r="E419" s="37"/>
      <c r="F419" s="94"/>
      <c r="G419" s="78"/>
      <c r="H419" s="37"/>
      <c r="I419" s="78"/>
      <c r="J419" s="37"/>
      <c r="K419" s="37"/>
      <c r="L419" s="94"/>
    </row>
    <row r="420" spans="1:12" ht="15.75">
      <c r="A420" s="153" t="s">
        <v>104</v>
      </c>
      <c r="B420" s="154"/>
      <c r="C420" s="155"/>
      <c r="D420" s="38"/>
      <c r="E420" s="38"/>
      <c r="F420" s="95"/>
      <c r="G420" s="79"/>
      <c r="H420" s="38"/>
      <c r="I420" s="79"/>
      <c r="J420" s="38"/>
      <c r="K420" s="38"/>
      <c r="L420" s="95"/>
    </row>
    <row r="421" spans="1:12" ht="12.75">
      <c r="A421" s="25">
        <v>52</v>
      </c>
      <c r="B421" s="26" t="s">
        <v>105</v>
      </c>
      <c r="C421" s="24" t="s">
        <v>106</v>
      </c>
      <c r="D421" s="43"/>
      <c r="E421" s="43"/>
      <c r="F421" s="88"/>
      <c r="G421" s="72"/>
      <c r="H421" s="43"/>
      <c r="I421" s="72"/>
      <c r="J421" s="43"/>
      <c r="K421" s="43">
        <f>SUM(K422:K428)</f>
        <v>0</v>
      </c>
      <c r="L421" s="88"/>
    </row>
    <row r="422" spans="1:12" ht="12.75">
      <c r="A422" s="25"/>
      <c r="B422" s="26"/>
      <c r="C422" s="24"/>
      <c r="D422" s="54" t="s">
        <v>193</v>
      </c>
      <c r="E422" s="55" t="s">
        <v>195</v>
      </c>
      <c r="F422" s="87"/>
      <c r="G422" s="73"/>
      <c r="H422" s="57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196</v>
      </c>
      <c r="F423" s="87"/>
      <c r="G423" s="73"/>
      <c r="H423" s="14"/>
      <c r="I423" s="73"/>
      <c r="J423" s="57"/>
      <c r="K423" s="14"/>
      <c r="L423" s="116"/>
    </row>
    <row r="424" spans="1:12" ht="12.75">
      <c r="A424" s="25"/>
      <c r="B424" s="26"/>
      <c r="C424" s="24"/>
      <c r="D424" s="54" t="s">
        <v>193</v>
      </c>
      <c r="E424" s="55" t="s">
        <v>209</v>
      </c>
      <c r="F424" s="87"/>
      <c r="G424" s="73"/>
      <c r="H424" s="14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193</v>
      </c>
      <c r="E425" s="55" t="s">
        <v>197</v>
      </c>
      <c r="F425" s="87"/>
      <c r="G425" s="73"/>
      <c r="H425" s="14"/>
      <c r="I425" s="73"/>
      <c r="J425" s="14"/>
      <c r="K425" s="14"/>
      <c r="L425" s="87"/>
    </row>
    <row r="426" spans="1:12" ht="12.75">
      <c r="A426" s="25"/>
      <c r="B426" s="26"/>
      <c r="C426" s="27"/>
      <c r="D426" s="54" t="s">
        <v>194</v>
      </c>
      <c r="E426" s="55" t="s">
        <v>213</v>
      </c>
      <c r="F426" s="87"/>
      <c r="G426" s="73"/>
      <c r="H426" s="120"/>
      <c r="I426" s="73"/>
      <c r="J426" s="57"/>
      <c r="K426" s="14"/>
      <c r="L426" s="87"/>
    </row>
    <row r="427" spans="1:12" ht="24">
      <c r="A427" s="25"/>
      <c r="B427" s="26"/>
      <c r="C427" s="24"/>
      <c r="D427" s="54" t="s">
        <v>194</v>
      </c>
      <c r="E427" s="108" t="s">
        <v>215</v>
      </c>
      <c r="F427" s="87"/>
      <c r="G427" s="73"/>
      <c r="H427" s="14"/>
      <c r="I427" s="73"/>
      <c r="J427" s="14"/>
      <c r="K427" s="14"/>
      <c r="L427" s="87"/>
    </row>
    <row r="428" spans="1:12" ht="12.75">
      <c r="A428" s="25"/>
      <c r="B428" s="26"/>
      <c r="C428" s="24"/>
      <c r="D428" s="54" t="s">
        <v>194</v>
      </c>
      <c r="E428" s="55" t="s">
        <v>216</v>
      </c>
      <c r="F428" s="87"/>
      <c r="G428" s="73"/>
      <c r="H428" s="14"/>
      <c r="I428" s="73"/>
      <c r="J428" s="14"/>
      <c r="K428" s="14"/>
      <c r="L428" s="87"/>
    </row>
    <row r="429" spans="1:12" ht="24">
      <c r="A429" s="25">
        <f>A421+1</f>
        <v>53</v>
      </c>
      <c r="B429" s="26" t="s">
        <v>107</v>
      </c>
      <c r="C429" s="24" t="s">
        <v>108</v>
      </c>
      <c r="D429" s="43"/>
      <c r="E429" s="43"/>
      <c r="F429" s="88"/>
      <c r="G429" s="72"/>
      <c r="H429" s="43"/>
      <c r="I429" s="72"/>
      <c r="J429" s="43"/>
      <c r="K429" s="43">
        <f>SUM(K430:K436)</f>
        <v>0</v>
      </c>
      <c r="L429" s="88"/>
    </row>
    <row r="430" spans="1:12" ht="12.75">
      <c r="A430" s="25"/>
      <c r="B430" s="26"/>
      <c r="C430" s="24"/>
      <c r="D430" s="54" t="s">
        <v>193</v>
      </c>
      <c r="E430" s="55" t="s">
        <v>195</v>
      </c>
      <c r="F430" s="87"/>
      <c r="G430" s="73"/>
      <c r="H430" s="14"/>
      <c r="I430" s="73"/>
      <c r="J430" s="14"/>
      <c r="K430" s="14"/>
      <c r="L430" s="87"/>
    </row>
    <row r="431" spans="1:12" ht="12.75">
      <c r="A431" s="25"/>
      <c r="B431" s="26"/>
      <c r="C431" s="24"/>
      <c r="D431" s="54" t="s">
        <v>193</v>
      </c>
      <c r="E431" s="55" t="s">
        <v>196</v>
      </c>
      <c r="F431" s="87"/>
      <c r="G431" s="73"/>
      <c r="H431" s="14"/>
      <c r="I431" s="73"/>
      <c r="J431" s="14"/>
      <c r="K431" s="14"/>
      <c r="L431" s="87"/>
    </row>
    <row r="432" spans="1:12" ht="12.75">
      <c r="A432" s="25"/>
      <c r="B432" s="26"/>
      <c r="C432" s="24"/>
      <c r="D432" s="54" t="s">
        <v>193</v>
      </c>
      <c r="E432" s="55" t="s">
        <v>209</v>
      </c>
      <c r="F432" s="87"/>
      <c r="G432" s="73"/>
      <c r="H432" s="14"/>
      <c r="I432" s="73"/>
      <c r="J432" s="14"/>
      <c r="K432" s="14"/>
      <c r="L432" s="87"/>
    </row>
    <row r="433" spans="1:12" ht="12.75">
      <c r="A433" s="25"/>
      <c r="B433" s="26"/>
      <c r="C433" s="24"/>
      <c r="D433" s="54" t="s">
        <v>193</v>
      </c>
      <c r="E433" s="55" t="s">
        <v>197</v>
      </c>
      <c r="F433" s="87"/>
      <c r="G433" s="73"/>
      <c r="H433" s="14"/>
      <c r="I433" s="73"/>
      <c r="J433" s="14"/>
      <c r="K433" s="14"/>
      <c r="L433" s="87"/>
    </row>
    <row r="434" spans="1:12" ht="12.75">
      <c r="A434" s="25"/>
      <c r="B434" s="26"/>
      <c r="C434" s="27"/>
      <c r="D434" s="54" t="s">
        <v>194</v>
      </c>
      <c r="E434" s="55" t="s">
        <v>213</v>
      </c>
      <c r="F434" s="87"/>
      <c r="G434" s="73"/>
      <c r="H434" s="14"/>
      <c r="I434" s="73"/>
      <c r="J434" s="14"/>
      <c r="K434" s="14"/>
      <c r="L434" s="87"/>
    </row>
    <row r="435" spans="1:12" ht="24">
      <c r="A435" s="25"/>
      <c r="B435" s="26"/>
      <c r="C435" s="24"/>
      <c r="D435" s="54" t="s">
        <v>194</v>
      </c>
      <c r="E435" s="108" t="s">
        <v>215</v>
      </c>
      <c r="F435" s="87"/>
      <c r="G435" s="73"/>
      <c r="H435" s="14"/>
      <c r="I435" s="73"/>
      <c r="J435" s="14"/>
      <c r="K435" s="14"/>
      <c r="L435" s="87"/>
    </row>
    <row r="436" spans="1:12" ht="12.75">
      <c r="A436" s="25"/>
      <c r="B436" s="26"/>
      <c r="C436" s="24"/>
      <c r="D436" s="54" t="s">
        <v>194</v>
      </c>
      <c r="E436" s="55" t="s">
        <v>216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>
        <v>54</v>
      </c>
      <c r="B437" s="26" t="s">
        <v>220</v>
      </c>
      <c r="C437" s="24" t="s">
        <v>217</v>
      </c>
      <c r="D437" s="43"/>
      <c r="E437" s="43"/>
      <c r="F437" s="88"/>
      <c r="G437" s="72"/>
      <c r="H437" s="43"/>
      <c r="I437" s="72"/>
      <c r="J437" s="43"/>
      <c r="K437" s="43">
        <f>SUM(K438:K444)</f>
        <v>471.08</v>
      </c>
      <c r="L437" s="88"/>
    </row>
    <row r="438" spans="1:12" ht="12.75">
      <c r="A438" s="25"/>
      <c r="B438" s="26"/>
      <c r="C438" s="24"/>
      <c r="D438" s="54" t="s">
        <v>193</v>
      </c>
      <c r="E438" s="55" t="s">
        <v>195</v>
      </c>
      <c r="F438" s="87"/>
      <c r="G438" s="73"/>
      <c r="H438" s="14"/>
      <c r="I438" s="73"/>
      <c r="J438" s="14"/>
      <c r="K438" s="14"/>
      <c r="L438" s="87"/>
    </row>
    <row r="439" spans="1:12" ht="24">
      <c r="A439" s="25"/>
      <c r="B439" s="26"/>
      <c r="C439" s="24"/>
      <c r="D439" s="54" t="s">
        <v>193</v>
      </c>
      <c r="E439" s="55" t="s">
        <v>196</v>
      </c>
      <c r="F439" s="116" t="s">
        <v>713</v>
      </c>
      <c r="G439" s="114" t="s">
        <v>714</v>
      </c>
      <c r="H439" s="115" t="s">
        <v>715</v>
      </c>
      <c r="I439" s="114" t="s">
        <v>689</v>
      </c>
      <c r="J439" s="116" t="s">
        <v>716</v>
      </c>
      <c r="K439" s="14">
        <v>471.08</v>
      </c>
      <c r="L439" s="116" t="s">
        <v>717</v>
      </c>
    </row>
    <row r="440" spans="1:12" ht="12.75">
      <c r="A440" s="25"/>
      <c r="B440" s="26"/>
      <c r="C440" s="24"/>
      <c r="D440" s="54" t="s">
        <v>193</v>
      </c>
      <c r="E440" s="55" t="s">
        <v>209</v>
      </c>
      <c r="F440" s="87"/>
      <c r="G440" s="73"/>
      <c r="H440" s="14"/>
      <c r="I440" s="73"/>
      <c r="J440" s="57"/>
      <c r="K440" s="14"/>
      <c r="L440" s="87"/>
    </row>
    <row r="441" spans="1:12" ht="12.75">
      <c r="A441" s="25"/>
      <c r="B441" s="26"/>
      <c r="C441" s="24"/>
      <c r="D441" s="54" t="s">
        <v>193</v>
      </c>
      <c r="E441" s="55" t="s">
        <v>197</v>
      </c>
      <c r="F441" s="87"/>
      <c r="G441" s="73"/>
      <c r="H441" s="14"/>
      <c r="I441" s="73"/>
      <c r="J441" s="14"/>
      <c r="K441" s="14"/>
      <c r="L441" s="87"/>
    </row>
    <row r="442" spans="1:12" ht="12.75">
      <c r="A442" s="25"/>
      <c r="B442" s="26"/>
      <c r="C442" s="27"/>
      <c r="D442" s="54" t="s">
        <v>194</v>
      </c>
      <c r="E442" s="55" t="s">
        <v>213</v>
      </c>
      <c r="F442" s="87"/>
      <c r="G442" s="73"/>
      <c r="H442" s="14"/>
      <c r="I442" s="73"/>
      <c r="J442" s="14"/>
      <c r="K442" s="14"/>
      <c r="L442" s="87"/>
    </row>
    <row r="443" spans="1:12" ht="24">
      <c r="A443" s="25"/>
      <c r="B443" s="26"/>
      <c r="C443" s="24"/>
      <c r="D443" s="54" t="s">
        <v>194</v>
      </c>
      <c r="E443" s="108" t="s">
        <v>215</v>
      </c>
      <c r="F443" s="87"/>
      <c r="G443" s="73"/>
      <c r="H443" s="14"/>
      <c r="I443" s="73"/>
      <c r="J443" s="57"/>
      <c r="K443" s="14"/>
      <c r="L443" s="87"/>
    </row>
    <row r="444" spans="1:12" ht="12.75">
      <c r="A444" s="25"/>
      <c r="B444" s="26"/>
      <c r="C444" s="24"/>
      <c r="D444" s="54" t="s">
        <v>194</v>
      </c>
      <c r="E444" s="55" t="s">
        <v>216</v>
      </c>
      <c r="F444" s="87"/>
      <c r="G444" s="73"/>
      <c r="H444" s="14"/>
      <c r="I444" s="73"/>
      <c r="J444" s="14"/>
      <c r="K444" s="14"/>
      <c r="L444" s="87"/>
    </row>
    <row r="445" spans="1:12" ht="12.75">
      <c r="A445" s="25">
        <v>55</v>
      </c>
      <c r="B445" s="26" t="s">
        <v>109</v>
      </c>
      <c r="C445" s="24" t="s">
        <v>110</v>
      </c>
      <c r="D445" s="43"/>
      <c r="E445" s="43"/>
      <c r="F445" s="88"/>
      <c r="G445" s="72"/>
      <c r="H445" s="43"/>
      <c r="I445" s="72"/>
      <c r="J445" s="43"/>
      <c r="K445" s="43">
        <f>SUM(K446:K452)</f>
        <v>0</v>
      </c>
      <c r="L445" s="88"/>
    </row>
    <row r="446" spans="1:12" ht="12.75">
      <c r="A446" s="25"/>
      <c r="B446" s="26"/>
      <c r="C446" s="24"/>
      <c r="D446" s="54" t="s">
        <v>193</v>
      </c>
      <c r="E446" s="55" t="s">
        <v>195</v>
      </c>
      <c r="F446" s="87"/>
      <c r="G446" s="73"/>
      <c r="H446" s="14"/>
      <c r="I446" s="73"/>
      <c r="J446" s="57"/>
      <c r="K446" s="14"/>
      <c r="L446" s="87"/>
    </row>
    <row r="447" spans="1:12" ht="12.75">
      <c r="A447" s="25"/>
      <c r="B447" s="26"/>
      <c r="C447" s="24"/>
      <c r="D447" s="54" t="s">
        <v>193</v>
      </c>
      <c r="E447" s="55" t="s">
        <v>196</v>
      </c>
      <c r="F447" s="87"/>
      <c r="G447" s="73"/>
      <c r="H447" s="14"/>
      <c r="I447" s="57"/>
      <c r="J447" s="57"/>
      <c r="K447" s="14"/>
      <c r="L447" s="87"/>
    </row>
    <row r="448" spans="1:12" ht="12.75">
      <c r="A448" s="25"/>
      <c r="B448" s="26"/>
      <c r="C448" s="24"/>
      <c r="D448" s="54" t="s">
        <v>193</v>
      </c>
      <c r="E448" s="55" t="s">
        <v>209</v>
      </c>
      <c r="F448" s="87"/>
      <c r="G448" s="73"/>
      <c r="H448" s="14"/>
      <c r="I448" s="57"/>
      <c r="J448" s="57"/>
      <c r="K448" s="14"/>
      <c r="L448" s="87"/>
    </row>
    <row r="449" spans="1:12" ht="12.75">
      <c r="A449" s="25"/>
      <c r="B449" s="26"/>
      <c r="C449" s="24"/>
      <c r="D449" s="54" t="s">
        <v>193</v>
      </c>
      <c r="E449" s="55" t="s">
        <v>197</v>
      </c>
      <c r="F449" s="87"/>
      <c r="G449" s="73"/>
      <c r="H449" s="14"/>
      <c r="I449" s="73"/>
      <c r="J449" s="14"/>
      <c r="K449" s="14"/>
      <c r="L449" s="87"/>
    </row>
    <row r="450" spans="1:12" ht="12.75">
      <c r="A450" s="25"/>
      <c r="B450" s="26"/>
      <c r="C450" s="27"/>
      <c r="D450" s="54" t="s">
        <v>194</v>
      </c>
      <c r="E450" s="55" t="s">
        <v>213</v>
      </c>
      <c r="F450" s="87"/>
      <c r="G450" s="73"/>
      <c r="H450" s="120"/>
      <c r="I450" s="73"/>
      <c r="J450" s="57"/>
      <c r="K450" s="14"/>
      <c r="L450" s="87"/>
    </row>
    <row r="451" spans="1:12" ht="24">
      <c r="A451" s="25"/>
      <c r="B451" s="26"/>
      <c r="C451" s="24"/>
      <c r="D451" s="54" t="s">
        <v>194</v>
      </c>
      <c r="E451" s="108" t="s">
        <v>215</v>
      </c>
      <c r="F451" s="87"/>
      <c r="G451" s="73"/>
      <c r="H451" s="14"/>
      <c r="I451" s="73"/>
      <c r="J451" s="14"/>
      <c r="K451" s="14"/>
      <c r="L451" s="87"/>
    </row>
    <row r="452" spans="1:12" ht="12.75">
      <c r="A452" s="25"/>
      <c r="B452" s="26"/>
      <c r="C452" s="24"/>
      <c r="D452" s="54" t="s">
        <v>194</v>
      </c>
      <c r="E452" s="55" t="s">
        <v>216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>
        <v>56</v>
      </c>
      <c r="B453" s="26" t="s">
        <v>111</v>
      </c>
      <c r="C453" s="24" t="s">
        <v>112</v>
      </c>
      <c r="D453" s="43"/>
      <c r="E453" s="43"/>
      <c r="F453" s="88"/>
      <c r="G453" s="72"/>
      <c r="H453" s="43"/>
      <c r="I453" s="72"/>
      <c r="J453" s="43"/>
      <c r="K453" s="43">
        <f>SUM(K454:K460)</f>
        <v>0</v>
      </c>
      <c r="L453" s="88"/>
    </row>
    <row r="454" spans="1:12" ht="12.75">
      <c r="A454" s="25"/>
      <c r="B454" s="26"/>
      <c r="C454" s="24"/>
      <c r="D454" s="54" t="s">
        <v>193</v>
      </c>
      <c r="E454" s="55" t="s">
        <v>195</v>
      </c>
      <c r="F454" s="87"/>
      <c r="G454" s="73"/>
      <c r="H454" s="14"/>
      <c r="I454" s="73"/>
      <c r="J454" s="14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196</v>
      </c>
      <c r="F455" s="87"/>
      <c r="G455" s="73"/>
      <c r="H455" s="14"/>
      <c r="I455" s="73"/>
      <c r="J455" s="57"/>
      <c r="K455" s="14"/>
      <c r="L455" s="87"/>
    </row>
    <row r="456" spans="1:12" ht="12.75">
      <c r="A456" s="25"/>
      <c r="B456" s="26"/>
      <c r="C456" s="24"/>
      <c r="D456" s="54" t="s">
        <v>193</v>
      </c>
      <c r="E456" s="55" t="s">
        <v>209</v>
      </c>
      <c r="F456" s="87"/>
      <c r="G456" s="73"/>
      <c r="H456" s="14"/>
      <c r="I456" s="73"/>
      <c r="J456" s="57"/>
      <c r="K456" s="14"/>
      <c r="L456" s="87"/>
    </row>
    <row r="457" spans="1:12" ht="12.75">
      <c r="A457" s="25"/>
      <c r="B457" s="26"/>
      <c r="C457" s="24"/>
      <c r="D457" s="54" t="s">
        <v>193</v>
      </c>
      <c r="E457" s="55" t="s">
        <v>197</v>
      </c>
      <c r="F457" s="87"/>
      <c r="G457" s="73"/>
      <c r="H457" s="14"/>
      <c r="I457" s="73"/>
      <c r="J457" s="14"/>
      <c r="K457" s="14"/>
      <c r="L457" s="87"/>
    </row>
    <row r="458" spans="1:12" ht="12.75">
      <c r="A458" s="25"/>
      <c r="B458" s="26"/>
      <c r="C458" s="27"/>
      <c r="D458" s="54" t="s">
        <v>194</v>
      </c>
      <c r="E458" s="55" t="s">
        <v>213</v>
      </c>
      <c r="F458" s="87"/>
      <c r="G458" s="73"/>
      <c r="H458" s="14"/>
      <c r="I458" s="73"/>
      <c r="J458" s="14"/>
      <c r="K458" s="14"/>
      <c r="L458" s="87"/>
    </row>
    <row r="459" spans="1:12" ht="24">
      <c r="A459" s="25"/>
      <c r="B459" s="26"/>
      <c r="C459" s="24"/>
      <c r="D459" s="54" t="s">
        <v>194</v>
      </c>
      <c r="E459" s="108" t="s">
        <v>215</v>
      </c>
      <c r="F459" s="87"/>
      <c r="G459" s="73"/>
      <c r="H459" s="14"/>
      <c r="I459" s="73"/>
      <c r="J459" s="14"/>
      <c r="K459" s="14"/>
      <c r="L459" s="87"/>
    </row>
    <row r="460" spans="1:12" ht="12.75">
      <c r="A460" s="25"/>
      <c r="B460" s="26"/>
      <c r="C460" s="24"/>
      <c r="D460" s="54" t="s">
        <v>194</v>
      </c>
      <c r="E460" s="55" t="s">
        <v>216</v>
      </c>
      <c r="F460" s="87"/>
      <c r="G460" s="73"/>
      <c r="H460" s="14"/>
      <c r="I460" s="73"/>
      <c r="J460" s="14"/>
      <c r="K460" s="14"/>
      <c r="L460" s="87"/>
    </row>
    <row r="461" spans="1:12" ht="12.75">
      <c r="A461" s="25">
        <f>A453+1</f>
        <v>57</v>
      </c>
      <c r="B461" s="26" t="s">
        <v>113</v>
      </c>
      <c r="C461" s="24" t="s">
        <v>114</v>
      </c>
      <c r="D461" s="43"/>
      <c r="E461" s="43"/>
      <c r="F461" s="88"/>
      <c r="G461" s="72"/>
      <c r="H461" s="43"/>
      <c r="I461" s="72"/>
      <c r="J461" s="43"/>
      <c r="K461" s="43">
        <f>SUM(K462:K468)</f>
        <v>0</v>
      </c>
      <c r="L461" s="88"/>
    </row>
    <row r="462" spans="1:12" ht="12.75">
      <c r="A462" s="25"/>
      <c r="B462" s="26"/>
      <c r="C462" s="24"/>
      <c r="D462" s="54" t="s">
        <v>193</v>
      </c>
      <c r="E462" s="55" t="s">
        <v>195</v>
      </c>
      <c r="F462" s="87"/>
      <c r="G462" s="73"/>
      <c r="H462" s="57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196</v>
      </c>
      <c r="F463" s="87"/>
      <c r="G463" s="73"/>
      <c r="H463" s="14"/>
      <c r="I463" s="73"/>
      <c r="J463" s="57"/>
      <c r="K463" s="14"/>
      <c r="L463" s="87"/>
    </row>
    <row r="464" spans="1:12" ht="12.75">
      <c r="A464" s="25"/>
      <c r="B464" s="26"/>
      <c r="C464" s="24"/>
      <c r="D464" s="54" t="s">
        <v>193</v>
      </c>
      <c r="E464" s="55" t="s">
        <v>209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193</v>
      </c>
      <c r="E465" s="55" t="s">
        <v>197</v>
      </c>
      <c r="F465" s="87"/>
      <c r="G465" s="73"/>
      <c r="H465" s="14"/>
      <c r="I465" s="73"/>
      <c r="J465" s="14"/>
      <c r="K465" s="14"/>
      <c r="L465" s="87"/>
    </row>
    <row r="466" spans="1:12" ht="12.75">
      <c r="A466" s="25"/>
      <c r="B466" s="26"/>
      <c r="C466" s="27"/>
      <c r="D466" s="54" t="s">
        <v>194</v>
      </c>
      <c r="E466" s="55" t="s">
        <v>213</v>
      </c>
      <c r="F466" s="87"/>
      <c r="G466" s="73"/>
      <c r="H466" s="14"/>
      <c r="I466" s="73"/>
      <c r="J466" s="57"/>
      <c r="K466" s="14"/>
      <c r="L466" s="87"/>
    </row>
    <row r="467" spans="1:12" ht="24">
      <c r="A467" s="25"/>
      <c r="B467" s="26"/>
      <c r="C467" s="24"/>
      <c r="D467" s="54" t="s">
        <v>194</v>
      </c>
      <c r="E467" s="108" t="s">
        <v>215</v>
      </c>
      <c r="F467" s="87"/>
      <c r="G467" s="73"/>
      <c r="H467" s="14"/>
      <c r="I467" s="73"/>
      <c r="J467" s="14"/>
      <c r="K467" s="14"/>
      <c r="L467" s="87"/>
    </row>
    <row r="468" spans="1:12" ht="12.75">
      <c r="A468" s="25"/>
      <c r="B468" s="26"/>
      <c r="C468" s="24"/>
      <c r="D468" s="54" t="s">
        <v>194</v>
      </c>
      <c r="E468" s="55" t="s">
        <v>216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>
        <f>A461+1</f>
        <v>58</v>
      </c>
      <c r="B469" s="26" t="s">
        <v>115</v>
      </c>
      <c r="C469" s="24" t="s">
        <v>116</v>
      </c>
      <c r="D469" s="43"/>
      <c r="E469" s="43"/>
      <c r="F469" s="88"/>
      <c r="G469" s="72"/>
      <c r="H469" s="43"/>
      <c r="I469" s="72"/>
      <c r="J469" s="43"/>
      <c r="K469" s="43">
        <f>SUM(K470:K476)</f>
        <v>18.83</v>
      </c>
      <c r="L469" s="88"/>
    </row>
    <row r="470" spans="1:12" ht="12.75">
      <c r="A470" s="25"/>
      <c r="B470" s="26"/>
      <c r="C470" s="24"/>
      <c r="D470" s="54" t="s">
        <v>193</v>
      </c>
      <c r="E470" s="55" t="s">
        <v>195</v>
      </c>
      <c r="F470" s="87"/>
      <c r="G470" s="73"/>
      <c r="H470" s="14"/>
      <c r="I470" s="73"/>
      <c r="J470" s="14"/>
      <c r="K470" s="14"/>
      <c r="L470" s="87"/>
    </row>
    <row r="471" spans="1:12" ht="12.75">
      <c r="A471" s="25"/>
      <c r="B471" s="26"/>
      <c r="C471" s="24"/>
      <c r="D471" s="54" t="s">
        <v>193</v>
      </c>
      <c r="E471" s="55" t="s">
        <v>196</v>
      </c>
      <c r="F471" s="116" t="s">
        <v>591</v>
      </c>
      <c r="G471" s="114">
        <v>43962</v>
      </c>
      <c r="H471" s="120" t="s">
        <v>564</v>
      </c>
      <c r="I471" s="114">
        <v>44001</v>
      </c>
      <c r="J471" s="118" t="s">
        <v>666</v>
      </c>
      <c r="K471" s="14">
        <v>18.83</v>
      </c>
      <c r="L471" s="116" t="s">
        <v>718</v>
      </c>
    </row>
    <row r="472" spans="1:12" ht="12.75">
      <c r="A472" s="25"/>
      <c r="B472" s="26"/>
      <c r="C472" s="24"/>
      <c r="D472" s="54" t="s">
        <v>193</v>
      </c>
      <c r="E472" s="55" t="s">
        <v>209</v>
      </c>
      <c r="F472" s="87"/>
      <c r="G472" s="73"/>
      <c r="H472" s="14"/>
      <c r="I472" s="73"/>
      <c r="J472" s="57"/>
      <c r="K472" s="14"/>
      <c r="L472" s="87"/>
    </row>
    <row r="473" spans="1:12" ht="12.75">
      <c r="A473" s="25"/>
      <c r="B473" s="26"/>
      <c r="C473" s="24"/>
      <c r="D473" s="54" t="s">
        <v>193</v>
      </c>
      <c r="E473" s="55" t="s">
        <v>197</v>
      </c>
      <c r="F473" s="87"/>
      <c r="G473" s="73"/>
      <c r="H473" s="14"/>
      <c r="I473" s="73"/>
      <c r="J473" s="14"/>
      <c r="K473" s="14"/>
      <c r="L473" s="87"/>
    </row>
    <row r="474" spans="1:12" ht="12.75">
      <c r="A474" s="25"/>
      <c r="B474" s="26"/>
      <c r="C474" s="27"/>
      <c r="D474" s="54" t="s">
        <v>194</v>
      </c>
      <c r="E474" s="55" t="s">
        <v>213</v>
      </c>
      <c r="F474" s="87"/>
      <c r="G474" s="73"/>
      <c r="H474" s="14"/>
      <c r="I474" s="73"/>
      <c r="J474" s="14"/>
      <c r="K474" s="14"/>
      <c r="L474" s="87"/>
    </row>
    <row r="475" spans="1:12" ht="24">
      <c r="A475" s="25"/>
      <c r="B475" s="26"/>
      <c r="C475" s="24"/>
      <c r="D475" s="54" t="s">
        <v>194</v>
      </c>
      <c r="E475" s="108" t="s">
        <v>215</v>
      </c>
      <c r="F475" s="87"/>
      <c r="G475" s="73"/>
      <c r="H475" s="14"/>
      <c r="I475" s="73"/>
      <c r="J475" s="14"/>
      <c r="K475" s="14"/>
      <c r="L475" s="87"/>
    </row>
    <row r="476" spans="1:12" ht="12.75">
      <c r="A476" s="25"/>
      <c r="B476" s="26"/>
      <c r="C476" s="24"/>
      <c r="D476" s="54" t="s">
        <v>194</v>
      </c>
      <c r="E476" s="55" t="s">
        <v>216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>
        <f>A469+1</f>
        <v>59</v>
      </c>
      <c r="B477" s="26" t="s">
        <v>117</v>
      </c>
      <c r="C477" s="24" t="s">
        <v>118</v>
      </c>
      <c r="D477" s="43"/>
      <c r="E477" s="43"/>
      <c r="F477" s="88"/>
      <c r="G477" s="72"/>
      <c r="H477" s="43"/>
      <c r="I477" s="72"/>
      <c r="J477" s="43"/>
      <c r="K477" s="43">
        <f>SUM(K478:K484)</f>
        <v>148.57</v>
      </c>
      <c r="L477" s="88"/>
    </row>
    <row r="478" spans="1:12" ht="12.75">
      <c r="A478" s="25"/>
      <c r="B478" s="26"/>
      <c r="C478" s="24"/>
      <c r="D478" s="54" t="s">
        <v>193</v>
      </c>
      <c r="E478" s="55" t="s">
        <v>195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196</v>
      </c>
      <c r="F479" s="87" t="s">
        <v>719</v>
      </c>
      <c r="G479" s="73">
        <v>43972</v>
      </c>
      <c r="H479" s="14" t="s">
        <v>677</v>
      </c>
      <c r="I479" s="73">
        <v>44001</v>
      </c>
      <c r="J479" s="14" t="s">
        <v>666</v>
      </c>
      <c r="K479" s="14">
        <v>148.57</v>
      </c>
      <c r="L479" s="87" t="s">
        <v>233</v>
      </c>
    </row>
    <row r="480" spans="1:12" ht="12.75">
      <c r="A480" s="25"/>
      <c r="B480" s="26"/>
      <c r="C480" s="24"/>
      <c r="D480" s="54" t="s">
        <v>193</v>
      </c>
      <c r="E480" s="55" t="s">
        <v>209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193</v>
      </c>
      <c r="E481" s="55" t="s">
        <v>197</v>
      </c>
      <c r="F481" s="87"/>
      <c r="G481" s="73"/>
      <c r="H481" s="14"/>
      <c r="I481" s="73"/>
      <c r="J481" s="14"/>
      <c r="K481" s="14"/>
      <c r="L481" s="87"/>
    </row>
    <row r="482" spans="1:12" ht="12.75">
      <c r="A482" s="25"/>
      <c r="B482" s="26"/>
      <c r="C482" s="27"/>
      <c r="D482" s="54" t="s">
        <v>194</v>
      </c>
      <c r="E482" s="55" t="s">
        <v>213</v>
      </c>
      <c r="F482" s="87"/>
      <c r="G482" s="73"/>
      <c r="H482" s="14"/>
      <c r="I482" s="73"/>
      <c r="J482" s="14"/>
      <c r="K482" s="14"/>
      <c r="L482" s="87"/>
    </row>
    <row r="483" spans="1:12" ht="24">
      <c r="A483" s="25"/>
      <c r="B483" s="26"/>
      <c r="C483" s="24"/>
      <c r="D483" s="54" t="s">
        <v>194</v>
      </c>
      <c r="E483" s="108" t="s">
        <v>215</v>
      </c>
      <c r="F483" s="87"/>
      <c r="G483" s="73"/>
      <c r="H483" s="14"/>
      <c r="I483" s="73"/>
      <c r="J483" s="14"/>
      <c r="K483" s="14"/>
      <c r="L483" s="87"/>
    </row>
    <row r="484" spans="1:12" ht="12.75">
      <c r="A484" s="25"/>
      <c r="B484" s="26"/>
      <c r="C484" s="24"/>
      <c r="D484" s="54" t="s">
        <v>194</v>
      </c>
      <c r="E484" s="55" t="s">
        <v>216</v>
      </c>
      <c r="F484" s="87"/>
      <c r="G484" s="73"/>
      <c r="H484" s="14"/>
      <c r="I484" s="73"/>
      <c r="J484" s="14"/>
      <c r="K484" s="14"/>
      <c r="L484" s="87"/>
    </row>
    <row r="485" spans="1:12" ht="12.75">
      <c r="A485" s="25">
        <f>A477+1</f>
        <v>60</v>
      </c>
      <c r="B485" s="26" t="s">
        <v>119</v>
      </c>
      <c r="C485" s="24" t="s">
        <v>120</v>
      </c>
      <c r="D485" s="43"/>
      <c r="E485" s="43"/>
      <c r="F485" s="88"/>
      <c r="G485" s="72"/>
      <c r="H485" s="43"/>
      <c r="I485" s="72"/>
      <c r="J485" s="43"/>
      <c r="K485" s="43">
        <f>SUM(K486:K492)</f>
        <v>16.8</v>
      </c>
      <c r="L485" s="88"/>
    </row>
    <row r="486" spans="1:12" ht="12.75">
      <c r="A486" s="25"/>
      <c r="B486" s="26"/>
      <c r="C486" s="24"/>
      <c r="D486" s="54" t="s">
        <v>193</v>
      </c>
      <c r="E486" s="55" t="s">
        <v>195</v>
      </c>
      <c r="F486" s="87"/>
      <c r="G486" s="73"/>
      <c r="H486" s="57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196</v>
      </c>
      <c r="F487" s="87" t="s">
        <v>591</v>
      </c>
      <c r="G487" s="73">
        <v>43962</v>
      </c>
      <c r="H487" s="14" t="s">
        <v>312</v>
      </c>
      <c r="I487" s="73">
        <v>44001</v>
      </c>
      <c r="J487" s="57" t="s">
        <v>666</v>
      </c>
      <c r="K487" s="14">
        <v>16.8</v>
      </c>
      <c r="L487" s="87" t="s">
        <v>720</v>
      </c>
    </row>
    <row r="488" spans="1:12" ht="12.75">
      <c r="A488" s="25"/>
      <c r="B488" s="26"/>
      <c r="C488" s="24"/>
      <c r="D488" s="54" t="s">
        <v>193</v>
      </c>
      <c r="E488" s="55" t="s">
        <v>209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193</v>
      </c>
      <c r="E489" s="55" t="s">
        <v>197</v>
      </c>
      <c r="F489" s="87"/>
      <c r="G489" s="73"/>
      <c r="H489" s="14"/>
      <c r="I489" s="73"/>
      <c r="J489" s="14"/>
      <c r="K489" s="14"/>
      <c r="L489" s="87"/>
    </row>
    <row r="490" spans="1:12" ht="12.75">
      <c r="A490" s="25"/>
      <c r="B490" s="26"/>
      <c r="C490" s="27"/>
      <c r="D490" s="54" t="s">
        <v>194</v>
      </c>
      <c r="E490" s="55" t="s">
        <v>213</v>
      </c>
      <c r="F490" s="87"/>
      <c r="G490" s="73"/>
      <c r="H490" s="14"/>
      <c r="I490" s="73"/>
      <c r="J490" s="57"/>
      <c r="K490" s="14"/>
      <c r="L490" s="87"/>
    </row>
    <row r="491" spans="1:12" ht="24">
      <c r="A491" s="25"/>
      <c r="B491" s="26"/>
      <c r="C491" s="24"/>
      <c r="D491" s="54" t="s">
        <v>194</v>
      </c>
      <c r="E491" s="108" t="s">
        <v>215</v>
      </c>
      <c r="F491" s="87"/>
      <c r="G491" s="73"/>
      <c r="H491" s="14"/>
      <c r="I491" s="73"/>
      <c r="J491" s="14"/>
      <c r="K491" s="14"/>
      <c r="L491" s="87"/>
    </row>
    <row r="492" spans="1:12" ht="12.75">
      <c r="A492" s="25"/>
      <c r="B492" s="26"/>
      <c r="C492" s="24"/>
      <c r="D492" s="54" t="s">
        <v>194</v>
      </c>
      <c r="E492" s="55" t="s">
        <v>216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>
        <f>A485+1</f>
        <v>61</v>
      </c>
      <c r="B493" s="26" t="s">
        <v>121</v>
      </c>
      <c r="C493" s="24" t="s">
        <v>122</v>
      </c>
      <c r="D493" s="43"/>
      <c r="E493" s="43"/>
      <c r="F493" s="88"/>
      <c r="G493" s="72"/>
      <c r="H493" s="43"/>
      <c r="I493" s="72"/>
      <c r="J493" s="43"/>
      <c r="K493" s="43">
        <f>SUM(K494:K500)</f>
        <v>6624.19</v>
      </c>
      <c r="L493" s="88"/>
    </row>
    <row r="494" spans="1:12" ht="12.75">
      <c r="A494" s="25"/>
      <c r="B494" s="26"/>
      <c r="C494" s="24"/>
      <c r="D494" s="54" t="s">
        <v>193</v>
      </c>
      <c r="E494" s="55" t="s">
        <v>195</v>
      </c>
      <c r="F494" s="87"/>
      <c r="G494" s="73"/>
      <c r="H494" s="57"/>
      <c r="I494" s="73"/>
      <c r="J494" s="57"/>
      <c r="K494" s="14"/>
      <c r="L494" s="87"/>
    </row>
    <row r="495" spans="1:12" ht="12.75">
      <c r="A495" s="25"/>
      <c r="B495" s="26"/>
      <c r="C495" s="24"/>
      <c r="D495" s="54" t="s">
        <v>193</v>
      </c>
      <c r="E495" s="55" t="s">
        <v>196</v>
      </c>
      <c r="F495" s="116" t="s">
        <v>667</v>
      </c>
      <c r="G495" s="114">
        <v>43978</v>
      </c>
      <c r="H495" s="120" t="s">
        <v>668</v>
      </c>
      <c r="I495" s="114">
        <v>44001</v>
      </c>
      <c r="J495" s="118" t="s">
        <v>666</v>
      </c>
      <c r="K495" s="14">
        <v>6624.19</v>
      </c>
      <c r="L495" s="116" t="s">
        <v>669</v>
      </c>
    </row>
    <row r="496" spans="1:12" ht="12.75">
      <c r="A496" s="25"/>
      <c r="B496" s="26"/>
      <c r="C496" s="24"/>
      <c r="D496" s="54" t="s">
        <v>193</v>
      </c>
      <c r="E496" s="55" t="s">
        <v>209</v>
      </c>
      <c r="F496" s="87"/>
      <c r="G496" s="73"/>
      <c r="H496" s="14"/>
      <c r="I496" s="73"/>
      <c r="J496" s="57"/>
      <c r="K496" s="14"/>
      <c r="L496" s="87"/>
    </row>
    <row r="497" spans="1:12" ht="12.75">
      <c r="A497" s="25"/>
      <c r="B497" s="26"/>
      <c r="C497" s="24"/>
      <c r="D497" s="54" t="s">
        <v>193</v>
      </c>
      <c r="E497" s="55" t="s">
        <v>197</v>
      </c>
      <c r="F497" s="87"/>
      <c r="G497" s="73"/>
      <c r="H497" s="14"/>
      <c r="I497" s="73"/>
      <c r="J497" s="57"/>
      <c r="K497" s="14"/>
      <c r="L497" s="87"/>
    </row>
    <row r="498" spans="1:12" ht="12.75">
      <c r="A498" s="25"/>
      <c r="B498" s="26"/>
      <c r="C498" s="27"/>
      <c r="D498" s="54" t="s">
        <v>194</v>
      </c>
      <c r="E498" s="55" t="s">
        <v>213</v>
      </c>
      <c r="F498" s="87"/>
      <c r="G498" s="73"/>
      <c r="H498" s="14"/>
      <c r="I498" s="73"/>
      <c r="J498" s="14"/>
      <c r="K498" s="14"/>
      <c r="L498" s="87"/>
    </row>
    <row r="499" spans="1:12" ht="24">
      <c r="A499" s="25"/>
      <c r="B499" s="26"/>
      <c r="C499" s="24"/>
      <c r="D499" s="54" t="s">
        <v>194</v>
      </c>
      <c r="E499" s="108" t="s">
        <v>215</v>
      </c>
      <c r="F499" s="87"/>
      <c r="G499" s="73"/>
      <c r="H499" s="14"/>
      <c r="I499" s="73"/>
      <c r="J499" s="14"/>
      <c r="K499" s="14"/>
      <c r="L499" s="87"/>
    </row>
    <row r="500" spans="1:12" ht="12.75">
      <c r="A500" s="25"/>
      <c r="B500" s="26"/>
      <c r="C500" s="24"/>
      <c r="D500" s="54" t="s">
        <v>194</v>
      </c>
      <c r="E500" s="55" t="s">
        <v>216</v>
      </c>
      <c r="F500" s="87"/>
      <c r="G500" s="73"/>
      <c r="H500" s="14"/>
      <c r="I500" s="73"/>
      <c r="J500" s="14"/>
      <c r="K500" s="14"/>
      <c r="L500" s="87"/>
    </row>
    <row r="501" spans="1:12" ht="12.75">
      <c r="A501" s="25">
        <f>A493+1</f>
        <v>62</v>
      </c>
      <c r="B501" s="26" t="s">
        <v>123</v>
      </c>
      <c r="C501" s="24" t="s">
        <v>124</v>
      </c>
      <c r="D501" s="43"/>
      <c r="E501" s="43"/>
      <c r="F501" s="88"/>
      <c r="G501" s="72"/>
      <c r="H501" s="43"/>
      <c r="I501" s="72"/>
      <c r="J501" s="43"/>
      <c r="K501" s="43">
        <f>SUM(K502:K508)</f>
        <v>0</v>
      </c>
      <c r="L501" s="88"/>
    </row>
    <row r="502" spans="1:12" ht="12.75">
      <c r="A502" s="25"/>
      <c r="B502" s="26"/>
      <c r="C502" s="24"/>
      <c r="D502" s="54" t="s">
        <v>193</v>
      </c>
      <c r="E502" s="55" t="s">
        <v>195</v>
      </c>
      <c r="F502" s="87"/>
      <c r="G502" s="73"/>
      <c r="H502" s="57"/>
      <c r="I502" s="73"/>
      <c r="J502" s="57"/>
      <c r="K502" s="14"/>
      <c r="L502" s="87"/>
    </row>
    <row r="503" spans="1:12" ht="12.75">
      <c r="A503" s="25"/>
      <c r="B503" s="26"/>
      <c r="C503" s="24"/>
      <c r="D503" s="54" t="s">
        <v>193</v>
      </c>
      <c r="E503" s="55" t="s">
        <v>196</v>
      </c>
      <c r="F503" s="87"/>
      <c r="G503" s="73"/>
      <c r="H503" s="14"/>
      <c r="I503" s="73"/>
      <c r="J503" s="57"/>
      <c r="K503" s="14"/>
      <c r="L503" s="87"/>
    </row>
    <row r="504" spans="1:12" ht="12.75">
      <c r="A504" s="25"/>
      <c r="B504" s="26"/>
      <c r="C504" s="24"/>
      <c r="D504" s="54" t="s">
        <v>193</v>
      </c>
      <c r="E504" s="55" t="s">
        <v>209</v>
      </c>
      <c r="F504" s="87"/>
      <c r="G504" s="73"/>
      <c r="H504" s="14"/>
      <c r="I504" s="73"/>
      <c r="J504" s="57"/>
      <c r="K504" s="14"/>
      <c r="L504" s="87"/>
    </row>
    <row r="505" spans="1:12" ht="12.75">
      <c r="A505" s="25"/>
      <c r="B505" s="26"/>
      <c r="C505" s="24"/>
      <c r="D505" s="54" t="s">
        <v>193</v>
      </c>
      <c r="E505" s="55" t="s">
        <v>197</v>
      </c>
      <c r="F505" s="87"/>
      <c r="G505" s="73"/>
      <c r="H505" s="14"/>
      <c r="I505" s="73"/>
      <c r="J505" s="14"/>
      <c r="K505" s="14"/>
      <c r="L505" s="87"/>
    </row>
    <row r="506" spans="1:12" ht="12.75">
      <c r="A506" s="25"/>
      <c r="B506" s="26"/>
      <c r="C506" s="27"/>
      <c r="D506" s="54" t="s">
        <v>194</v>
      </c>
      <c r="E506" s="55" t="s">
        <v>213</v>
      </c>
      <c r="F506" s="87"/>
      <c r="G506" s="73"/>
      <c r="H506" s="14"/>
      <c r="I506" s="73"/>
      <c r="J506" s="14"/>
      <c r="K506" s="14"/>
      <c r="L506" s="87"/>
    </row>
    <row r="507" spans="1:12" ht="24">
      <c r="A507" s="25"/>
      <c r="B507" s="26"/>
      <c r="C507" s="24"/>
      <c r="D507" s="54" t="s">
        <v>194</v>
      </c>
      <c r="E507" s="108" t="s">
        <v>215</v>
      </c>
      <c r="F507" s="87"/>
      <c r="G507" s="73"/>
      <c r="H507" s="14"/>
      <c r="I507" s="73"/>
      <c r="J507" s="14"/>
      <c r="K507" s="14"/>
      <c r="L507" s="87"/>
    </row>
    <row r="508" spans="1:12" ht="12.75">
      <c r="A508" s="25"/>
      <c r="B508" s="26"/>
      <c r="C508" s="24"/>
      <c r="D508" s="54" t="s">
        <v>194</v>
      </c>
      <c r="E508" s="55" t="s">
        <v>216</v>
      </c>
      <c r="F508" s="87"/>
      <c r="G508" s="73"/>
      <c r="H508" s="14"/>
      <c r="I508" s="73"/>
      <c r="J508" s="14"/>
      <c r="K508" s="14"/>
      <c r="L508" s="87"/>
    </row>
    <row r="509" spans="1:12" ht="12.75">
      <c r="A509" s="25">
        <f>A501+1</f>
        <v>63</v>
      </c>
      <c r="B509" s="26" t="s">
        <v>125</v>
      </c>
      <c r="C509" s="24" t="s">
        <v>126</v>
      </c>
      <c r="D509" s="43"/>
      <c r="E509" s="43"/>
      <c r="F509" s="88"/>
      <c r="G509" s="72"/>
      <c r="H509" s="43"/>
      <c r="I509" s="72"/>
      <c r="J509" s="43"/>
      <c r="K509" s="43">
        <f>SUM(K510:K516)</f>
        <v>0</v>
      </c>
      <c r="L509" s="88"/>
    </row>
    <row r="510" spans="1:12" ht="12.75">
      <c r="A510" s="25"/>
      <c r="B510" s="26"/>
      <c r="C510" s="24"/>
      <c r="D510" s="54" t="s">
        <v>193</v>
      </c>
      <c r="E510" s="55" t="s">
        <v>195</v>
      </c>
      <c r="F510" s="87"/>
      <c r="G510" s="73"/>
      <c r="H510" s="57"/>
      <c r="I510" s="73"/>
      <c r="J510" s="57"/>
      <c r="K510" s="14"/>
      <c r="L510" s="87"/>
    </row>
    <row r="511" spans="1:12" ht="12.75">
      <c r="A511" s="25"/>
      <c r="B511" s="26"/>
      <c r="C511" s="24"/>
      <c r="D511" s="54" t="s">
        <v>193</v>
      </c>
      <c r="E511" s="55" t="s">
        <v>196</v>
      </c>
      <c r="F511" s="87"/>
      <c r="G511" s="73"/>
      <c r="H511" s="120"/>
      <c r="I511" s="73"/>
      <c r="J511" s="57"/>
      <c r="K511" s="14"/>
      <c r="L511" s="87"/>
    </row>
    <row r="512" spans="1:12" ht="12.75">
      <c r="A512" s="25"/>
      <c r="B512" s="26"/>
      <c r="C512" s="24"/>
      <c r="D512" s="54" t="s">
        <v>193</v>
      </c>
      <c r="E512" s="55" t="s">
        <v>209</v>
      </c>
      <c r="F512" s="87"/>
      <c r="G512" s="73"/>
      <c r="H512" s="14"/>
      <c r="I512" s="73"/>
      <c r="J512" s="57"/>
      <c r="K512" s="14"/>
      <c r="L512" s="87"/>
    </row>
    <row r="513" spans="1:12" ht="12.75">
      <c r="A513" s="25"/>
      <c r="B513" s="26"/>
      <c r="C513" s="24"/>
      <c r="D513" s="54" t="s">
        <v>193</v>
      </c>
      <c r="E513" s="55" t="s">
        <v>197</v>
      </c>
      <c r="F513" s="87"/>
      <c r="G513" s="73"/>
      <c r="H513" s="14"/>
      <c r="I513" s="73"/>
      <c r="J513" s="14"/>
      <c r="K513" s="14"/>
      <c r="L513" s="87"/>
    </row>
    <row r="514" spans="1:12" ht="12.75">
      <c r="A514" s="25"/>
      <c r="B514" s="26"/>
      <c r="C514" s="27"/>
      <c r="D514" s="54" t="s">
        <v>194</v>
      </c>
      <c r="E514" s="55" t="s">
        <v>213</v>
      </c>
      <c r="F514" s="87"/>
      <c r="G514" s="73"/>
      <c r="H514" s="14"/>
      <c r="I514" s="73"/>
      <c r="J514" s="14"/>
      <c r="K514" s="14"/>
      <c r="L514" s="87"/>
    </row>
    <row r="515" spans="1:12" ht="24">
      <c r="A515" s="25"/>
      <c r="B515" s="26"/>
      <c r="C515" s="24"/>
      <c r="D515" s="54" t="s">
        <v>194</v>
      </c>
      <c r="E515" s="108" t="s">
        <v>215</v>
      </c>
      <c r="F515" s="87"/>
      <c r="G515" s="73"/>
      <c r="H515" s="14"/>
      <c r="I515" s="73"/>
      <c r="J515" s="14"/>
      <c r="K515" s="14"/>
      <c r="L515" s="87"/>
    </row>
    <row r="516" spans="1:12" ht="12.75">
      <c r="A516" s="25"/>
      <c r="B516" s="26"/>
      <c r="C516" s="24"/>
      <c r="D516" s="54" t="s">
        <v>194</v>
      </c>
      <c r="E516" s="55" t="s">
        <v>216</v>
      </c>
      <c r="F516" s="87"/>
      <c r="G516" s="73"/>
      <c r="H516" s="14"/>
      <c r="I516" s="73"/>
      <c r="J516" s="14"/>
      <c r="K516" s="14"/>
      <c r="L516" s="87"/>
    </row>
    <row r="517" spans="1:12" ht="12.75">
      <c r="A517" s="25">
        <f>A509+1</f>
        <v>64</v>
      </c>
      <c r="B517" s="26" t="s">
        <v>127</v>
      </c>
      <c r="C517" s="24" t="s">
        <v>128</v>
      </c>
      <c r="D517" s="43"/>
      <c r="E517" s="43"/>
      <c r="F517" s="88"/>
      <c r="G517" s="72"/>
      <c r="H517" s="43"/>
      <c r="I517" s="72"/>
      <c r="J517" s="43"/>
      <c r="K517" s="43">
        <f>SUM(K518:K524)</f>
        <v>0</v>
      </c>
      <c r="L517" s="88"/>
    </row>
    <row r="518" spans="1:12" ht="12.75">
      <c r="A518" s="25"/>
      <c r="B518" s="26"/>
      <c r="C518" s="24"/>
      <c r="D518" s="54" t="s">
        <v>193</v>
      </c>
      <c r="E518" s="55" t="s">
        <v>195</v>
      </c>
      <c r="F518" s="87"/>
      <c r="G518" s="73"/>
      <c r="H518" s="14"/>
      <c r="I518" s="73"/>
      <c r="J518" s="57"/>
      <c r="K518" s="14"/>
      <c r="L518" s="87"/>
    </row>
    <row r="519" spans="1:12" ht="12.75">
      <c r="A519" s="25"/>
      <c r="B519" s="26"/>
      <c r="C519" s="24"/>
      <c r="D519" s="54" t="s">
        <v>193</v>
      </c>
      <c r="E519" s="55" t="s">
        <v>196</v>
      </c>
      <c r="F519" s="87"/>
      <c r="G519" s="73"/>
      <c r="H519" s="14"/>
      <c r="I519" s="73"/>
      <c r="J519" s="57"/>
      <c r="K519" s="14"/>
      <c r="L519" s="87"/>
    </row>
    <row r="520" spans="1:12" ht="12.75">
      <c r="A520" s="25"/>
      <c r="B520" s="26"/>
      <c r="C520" s="24"/>
      <c r="D520" s="54" t="s">
        <v>193</v>
      </c>
      <c r="E520" s="55" t="s">
        <v>209</v>
      </c>
      <c r="F520" s="87"/>
      <c r="G520" s="73"/>
      <c r="H520" s="14"/>
      <c r="I520" s="73"/>
      <c r="J520" s="57"/>
      <c r="K520" s="14"/>
      <c r="L520" s="87"/>
    </row>
    <row r="521" spans="1:12" ht="12.75">
      <c r="A521" s="25"/>
      <c r="B521" s="26"/>
      <c r="C521" s="24"/>
      <c r="D521" s="54" t="s">
        <v>193</v>
      </c>
      <c r="E521" s="55" t="s">
        <v>197</v>
      </c>
      <c r="F521" s="87"/>
      <c r="G521" s="73"/>
      <c r="H521" s="14"/>
      <c r="I521" s="73"/>
      <c r="J521" s="14"/>
      <c r="K521" s="14"/>
      <c r="L521" s="87"/>
    </row>
    <row r="522" spans="1:12" ht="12.75">
      <c r="A522" s="25"/>
      <c r="B522" s="26"/>
      <c r="C522" s="27"/>
      <c r="D522" s="54" t="s">
        <v>194</v>
      </c>
      <c r="E522" s="55" t="s">
        <v>213</v>
      </c>
      <c r="F522" s="87"/>
      <c r="G522" s="73"/>
      <c r="H522" s="14"/>
      <c r="I522" s="73"/>
      <c r="J522" s="14"/>
      <c r="K522" s="14"/>
      <c r="L522" s="87"/>
    </row>
    <row r="523" spans="1:12" ht="24">
      <c r="A523" s="25"/>
      <c r="B523" s="26"/>
      <c r="C523" s="24"/>
      <c r="D523" s="54" t="s">
        <v>194</v>
      </c>
      <c r="E523" s="108" t="s">
        <v>215</v>
      </c>
      <c r="F523" s="87"/>
      <c r="G523" s="73"/>
      <c r="H523" s="14"/>
      <c r="I523" s="73"/>
      <c r="J523" s="14"/>
      <c r="K523" s="14"/>
      <c r="L523" s="87"/>
    </row>
    <row r="524" spans="1:12" ht="12.75">
      <c r="A524" s="25"/>
      <c r="B524" s="26"/>
      <c r="C524" s="24"/>
      <c r="D524" s="54" t="s">
        <v>194</v>
      </c>
      <c r="E524" s="55" t="s">
        <v>216</v>
      </c>
      <c r="F524" s="87"/>
      <c r="G524" s="73"/>
      <c r="H524" s="14"/>
      <c r="I524" s="73"/>
      <c r="J524" s="14"/>
      <c r="K524" s="14"/>
      <c r="L524" s="87"/>
    </row>
    <row r="525" spans="1:12" ht="12.75">
      <c r="A525" s="25">
        <f>A517+1</f>
        <v>65</v>
      </c>
      <c r="B525" s="26" t="s">
        <v>129</v>
      </c>
      <c r="C525" s="24" t="s">
        <v>130</v>
      </c>
      <c r="D525" s="43"/>
      <c r="E525" s="43"/>
      <c r="F525" s="88"/>
      <c r="G525" s="72"/>
      <c r="H525" s="43"/>
      <c r="I525" s="72"/>
      <c r="J525" s="43"/>
      <c r="K525" s="43">
        <f>SUM(K526:K532)</f>
        <v>713.84</v>
      </c>
      <c r="L525" s="88"/>
    </row>
    <row r="526" spans="1:12" ht="12.75">
      <c r="A526" s="25"/>
      <c r="B526" s="26"/>
      <c r="C526" s="24"/>
      <c r="D526" s="54" t="s">
        <v>193</v>
      </c>
      <c r="E526" s="55" t="s">
        <v>195</v>
      </c>
      <c r="F526" s="87"/>
      <c r="G526" s="73"/>
      <c r="H526" s="57"/>
      <c r="I526" s="73"/>
      <c r="J526" s="57"/>
      <c r="K526" s="14"/>
      <c r="L526" s="87"/>
    </row>
    <row r="527" spans="1:12" ht="24">
      <c r="A527" s="25"/>
      <c r="B527" s="26"/>
      <c r="C527" s="24"/>
      <c r="D527" s="54" t="s">
        <v>193</v>
      </c>
      <c r="E527" s="55" t="s">
        <v>196</v>
      </c>
      <c r="F527" s="116" t="s">
        <v>670</v>
      </c>
      <c r="G527" s="114" t="s">
        <v>671</v>
      </c>
      <c r="H527" s="120" t="s">
        <v>672</v>
      </c>
      <c r="I527" s="114" t="s">
        <v>673</v>
      </c>
      <c r="J527" s="120" t="s">
        <v>674</v>
      </c>
      <c r="K527" s="14">
        <v>713.84</v>
      </c>
      <c r="L527" s="116" t="s">
        <v>675</v>
      </c>
    </row>
    <row r="528" spans="1:12" ht="12.75">
      <c r="A528" s="25"/>
      <c r="B528" s="26"/>
      <c r="C528" s="24"/>
      <c r="D528" s="54" t="s">
        <v>193</v>
      </c>
      <c r="E528" s="55" t="s">
        <v>209</v>
      </c>
      <c r="F528" s="87"/>
      <c r="G528" s="73"/>
      <c r="H528" s="14"/>
      <c r="I528" s="73"/>
      <c r="J528" s="14"/>
      <c r="K528" s="14"/>
      <c r="L528" s="87"/>
    </row>
    <row r="529" spans="1:12" ht="12.75">
      <c r="A529" s="25"/>
      <c r="B529" s="26"/>
      <c r="C529" s="24"/>
      <c r="D529" s="54" t="s">
        <v>193</v>
      </c>
      <c r="E529" s="55" t="s">
        <v>197</v>
      </c>
      <c r="F529" s="87"/>
      <c r="G529" s="73"/>
      <c r="H529" s="14"/>
      <c r="I529" s="73"/>
      <c r="J529" s="14"/>
      <c r="K529" s="14"/>
      <c r="L529" s="87"/>
    </row>
    <row r="530" spans="1:12" ht="12.75">
      <c r="A530" s="25"/>
      <c r="B530" s="26"/>
      <c r="C530" s="27"/>
      <c r="D530" s="54" t="s">
        <v>194</v>
      </c>
      <c r="E530" s="55" t="s">
        <v>213</v>
      </c>
      <c r="F530" s="87"/>
      <c r="G530" s="73"/>
      <c r="H530" s="14"/>
      <c r="I530" s="73"/>
      <c r="J530" s="14"/>
      <c r="K530" s="14"/>
      <c r="L530" s="87"/>
    </row>
    <row r="531" spans="1:12" ht="24">
      <c r="A531" s="25"/>
      <c r="B531" s="26"/>
      <c r="C531" s="24"/>
      <c r="D531" s="54" t="s">
        <v>194</v>
      </c>
      <c r="E531" s="108" t="s">
        <v>215</v>
      </c>
      <c r="F531" s="87"/>
      <c r="G531" s="73"/>
      <c r="H531" s="14"/>
      <c r="I531" s="73"/>
      <c r="J531" s="14"/>
      <c r="K531" s="14"/>
      <c r="L531" s="87"/>
    </row>
    <row r="532" spans="1:12" ht="12.75">
      <c r="A532" s="25"/>
      <c r="B532" s="26"/>
      <c r="C532" s="24"/>
      <c r="D532" s="54" t="s">
        <v>194</v>
      </c>
      <c r="E532" s="55" t="s">
        <v>216</v>
      </c>
      <c r="F532" s="87"/>
      <c r="G532" s="73"/>
      <c r="H532" s="14"/>
      <c r="I532" s="73"/>
      <c r="J532" s="14"/>
      <c r="K532" s="14"/>
      <c r="L532" s="87"/>
    </row>
    <row r="533" spans="1:12" ht="12.75">
      <c r="A533" s="25">
        <f>A525+1</f>
        <v>66</v>
      </c>
      <c r="B533" s="26" t="s">
        <v>131</v>
      </c>
      <c r="C533" s="24" t="s">
        <v>132</v>
      </c>
      <c r="D533" s="43"/>
      <c r="E533" s="43"/>
      <c r="F533" s="88"/>
      <c r="G533" s="72"/>
      <c r="H533" s="43"/>
      <c r="I533" s="72"/>
      <c r="J533" s="43"/>
      <c r="K533" s="43">
        <f>SUM(K534:K540)</f>
        <v>188.34</v>
      </c>
      <c r="L533" s="88"/>
    </row>
    <row r="534" spans="1:12" ht="12.75">
      <c r="A534" s="32"/>
      <c r="B534" s="33"/>
      <c r="C534" s="34"/>
      <c r="D534" s="54" t="s">
        <v>193</v>
      </c>
      <c r="E534" s="55" t="s">
        <v>195</v>
      </c>
      <c r="F534" s="87"/>
      <c r="G534" s="73"/>
      <c r="H534" s="57"/>
      <c r="I534" s="73"/>
      <c r="J534" s="57"/>
      <c r="K534" s="14"/>
      <c r="L534" s="87"/>
    </row>
    <row r="535" spans="1:12" ht="12.75">
      <c r="A535" s="32"/>
      <c r="B535" s="33"/>
      <c r="C535" s="34"/>
      <c r="D535" s="54" t="s">
        <v>193</v>
      </c>
      <c r="E535" s="55" t="s">
        <v>196</v>
      </c>
      <c r="F535" s="87" t="s">
        <v>676</v>
      </c>
      <c r="G535" s="73">
        <v>43970</v>
      </c>
      <c r="H535" s="121" t="s">
        <v>677</v>
      </c>
      <c r="I535" s="73">
        <v>44001</v>
      </c>
      <c r="J535" s="57" t="s">
        <v>666</v>
      </c>
      <c r="K535" s="14">
        <v>188.34</v>
      </c>
      <c r="L535" s="87" t="s">
        <v>678</v>
      </c>
    </row>
    <row r="536" spans="1:12" ht="12.75">
      <c r="A536" s="32"/>
      <c r="B536" s="33"/>
      <c r="C536" s="34"/>
      <c r="D536" s="54" t="s">
        <v>193</v>
      </c>
      <c r="E536" s="55" t="s">
        <v>209</v>
      </c>
      <c r="F536" s="87"/>
      <c r="G536" s="73"/>
      <c r="H536" s="14"/>
      <c r="I536" s="73"/>
      <c r="J536" s="14"/>
      <c r="K536" s="14"/>
      <c r="L536" s="87"/>
    </row>
    <row r="537" spans="1:12" ht="12.75">
      <c r="A537" s="32"/>
      <c r="B537" s="33"/>
      <c r="C537" s="34"/>
      <c r="D537" s="54" t="s">
        <v>193</v>
      </c>
      <c r="E537" s="55" t="s">
        <v>197</v>
      </c>
      <c r="F537" s="87"/>
      <c r="G537" s="73"/>
      <c r="H537" s="120"/>
      <c r="I537" s="73"/>
      <c r="J537" s="57"/>
      <c r="K537" s="14"/>
      <c r="L537" s="87"/>
    </row>
    <row r="538" spans="1:12" ht="12.75">
      <c r="A538" s="25"/>
      <c r="B538" s="26"/>
      <c r="C538" s="27"/>
      <c r="D538" s="54" t="s">
        <v>194</v>
      </c>
      <c r="E538" s="55" t="s">
        <v>213</v>
      </c>
      <c r="F538" s="87"/>
      <c r="G538" s="73"/>
      <c r="H538" s="14"/>
      <c r="I538" s="73"/>
      <c r="J538" s="57"/>
      <c r="K538" s="14"/>
      <c r="L538" s="87"/>
    </row>
    <row r="539" spans="1:12" ht="24">
      <c r="A539" s="32"/>
      <c r="B539" s="33"/>
      <c r="C539" s="34"/>
      <c r="D539" s="54" t="s">
        <v>194</v>
      </c>
      <c r="E539" s="108" t="s">
        <v>215</v>
      </c>
      <c r="F539" s="87"/>
      <c r="G539" s="73"/>
      <c r="H539" s="14"/>
      <c r="I539" s="73"/>
      <c r="J539" s="14"/>
      <c r="K539" s="14"/>
      <c r="L539" s="87"/>
    </row>
    <row r="540" spans="1:12" ht="12.75">
      <c r="A540" s="32"/>
      <c r="B540" s="33"/>
      <c r="C540" s="34"/>
      <c r="D540" s="54" t="s">
        <v>194</v>
      </c>
      <c r="E540" s="55" t="s">
        <v>216</v>
      </c>
      <c r="F540" s="87"/>
      <c r="G540" s="73"/>
      <c r="H540" s="14"/>
      <c r="I540" s="73"/>
      <c r="J540" s="14"/>
      <c r="K540" s="14"/>
      <c r="L540" s="87"/>
    </row>
    <row r="541" spans="1:12" ht="12.75">
      <c r="A541" s="32">
        <v>66</v>
      </c>
      <c r="B541" s="33" t="s">
        <v>212</v>
      </c>
      <c r="C541" s="34" t="s">
        <v>133</v>
      </c>
      <c r="D541" s="43"/>
      <c r="E541" s="43"/>
      <c r="F541" s="88"/>
      <c r="G541" s="72"/>
      <c r="H541" s="43"/>
      <c r="I541" s="72"/>
      <c r="J541" s="43"/>
      <c r="K541" s="43">
        <f>SUM(K542:K548)</f>
        <v>646.9</v>
      </c>
      <c r="L541" s="88"/>
    </row>
    <row r="542" spans="1:12" ht="12.75">
      <c r="A542" s="32"/>
      <c r="B542" s="33"/>
      <c r="C542" s="34"/>
      <c r="D542" s="54" t="s">
        <v>193</v>
      </c>
      <c r="E542" s="55" t="s">
        <v>195</v>
      </c>
      <c r="F542" s="87"/>
      <c r="G542" s="73"/>
      <c r="H542" s="14"/>
      <c r="I542" s="73"/>
      <c r="J542" s="14"/>
      <c r="K542" s="14"/>
      <c r="L542" s="87"/>
    </row>
    <row r="543" spans="1:12" ht="12.75">
      <c r="A543" s="32"/>
      <c r="B543" s="33"/>
      <c r="C543" s="34"/>
      <c r="D543" s="54" t="s">
        <v>193</v>
      </c>
      <c r="E543" s="55" t="s">
        <v>196</v>
      </c>
      <c r="F543" s="87" t="s">
        <v>681</v>
      </c>
      <c r="G543" s="73">
        <v>44007</v>
      </c>
      <c r="H543" s="99" t="s">
        <v>236</v>
      </c>
      <c r="I543" s="73">
        <v>44007</v>
      </c>
      <c r="J543" s="87" t="s">
        <v>682</v>
      </c>
      <c r="K543" s="14">
        <v>646.9</v>
      </c>
      <c r="L543" s="87" t="s">
        <v>475</v>
      </c>
    </row>
    <row r="544" spans="1:12" ht="12.75">
      <c r="A544" s="32"/>
      <c r="B544" s="33"/>
      <c r="C544" s="34"/>
      <c r="D544" s="54" t="s">
        <v>193</v>
      </c>
      <c r="E544" s="55" t="s">
        <v>209</v>
      </c>
      <c r="F544" s="87"/>
      <c r="G544" s="73"/>
      <c r="H544" s="14"/>
      <c r="I544" s="73"/>
      <c r="J544" s="14"/>
      <c r="K544" s="14"/>
      <c r="L544" s="87"/>
    </row>
    <row r="545" spans="1:12" ht="12.75">
      <c r="A545" s="32"/>
      <c r="B545" s="33"/>
      <c r="C545" s="34"/>
      <c r="D545" s="54" t="s">
        <v>193</v>
      </c>
      <c r="E545" s="55" t="s">
        <v>197</v>
      </c>
      <c r="F545" s="87"/>
      <c r="G545" s="73"/>
      <c r="H545" s="14"/>
      <c r="I545" s="73"/>
      <c r="J545" s="14"/>
      <c r="K545" s="14"/>
      <c r="L545" s="87"/>
    </row>
    <row r="546" spans="1:12" ht="12.75">
      <c r="A546" s="25"/>
      <c r="B546" s="26"/>
      <c r="C546" s="27"/>
      <c r="D546" s="54" t="s">
        <v>194</v>
      </c>
      <c r="E546" s="55" t="s">
        <v>213</v>
      </c>
      <c r="F546" s="87"/>
      <c r="G546" s="73"/>
      <c r="H546" s="14"/>
      <c r="I546" s="73"/>
      <c r="J546" s="14"/>
      <c r="K546" s="14"/>
      <c r="L546" s="87"/>
    </row>
    <row r="547" spans="1:12" ht="24">
      <c r="A547" s="32"/>
      <c r="B547" s="33"/>
      <c r="C547" s="34"/>
      <c r="D547" s="54" t="s">
        <v>194</v>
      </c>
      <c r="E547" s="56" t="s">
        <v>201</v>
      </c>
      <c r="F547" s="87"/>
      <c r="G547" s="73"/>
      <c r="H547" s="14"/>
      <c r="I547" s="73"/>
      <c r="J547" s="14"/>
      <c r="K547" s="14"/>
      <c r="L547" s="87"/>
    </row>
    <row r="548" spans="1:12" ht="12.75">
      <c r="A548" s="32"/>
      <c r="B548" s="33"/>
      <c r="C548" s="34"/>
      <c r="D548" s="54" t="s">
        <v>194</v>
      </c>
      <c r="E548" s="55" t="s">
        <v>200</v>
      </c>
      <c r="F548" s="87"/>
      <c r="G548" s="73"/>
      <c r="H548" s="14"/>
      <c r="I548" s="73"/>
      <c r="J548" s="14"/>
      <c r="K548" s="14"/>
      <c r="L548" s="87"/>
    </row>
    <row r="549" spans="1:12" ht="13.5" thickBot="1">
      <c r="A549" s="160" t="s">
        <v>219</v>
      </c>
      <c r="B549" s="160"/>
      <c r="C549" s="160"/>
      <c r="D549" s="15"/>
      <c r="E549" s="15"/>
      <c r="F549" s="93"/>
      <c r="G549" s="77"/>
      <c r="H549" s="15"/>
      <c r="I549" s="77"/>
      <c r="J549" s="15"/>
      <c r="K549" s="15">
        <f>SUM(K421+K429+K437+K445+K453+K461+K469+K477+K485+K493+K501+K509+K517+K525+K533+K541)</f>
        <v>8828.55</v>
      </c>
      <c r="L549" s="93"/>
    </row>
    <row r="550" spans="1:12" ht="12.75">
      <c r="A550" s="39"/>
      <c r="B550" s="39"/>
      <c r="C550" s="39"/>
      <c r="D550" s="37"/>
      <c r="E550" s="37"/>
      <c r="F550" s="94"/>
      <c r="G550" s="78"/>
      <c r="H550" s="37"/>
      <c r="I550" s="78"/>
      <c r="J550" s="37"/>
      <c r="K550" s="37"/>
      <c r="L550" s="94"/>
    </row>
    <row r="551" spans="1:12" ht="15.75">
      <c r="A551" s="153" t="s">
        <v>134</v>
      </c>
      <c r="B551" s="154"/>
      <c r="C551" s="155"/>
      <c r="D551" s="38"/>
      <c r="E551" s="38"/>
      <c r="F551" s="95"/>
      <c r="G551" s="79"/>
      <c r="H551" s="38"/>
      <c r="I551" s="79"/>
      <c r="J551" s="38"/>
      <c r="K551" s="38"/>
      <c r="L551" s="95"/>
    </row>
    <row r="552" spans="1:12" ht="12.75">
      <c r="A552" s="40">
        <v>67</v>
      </c>
      <c r="B552" s="26" t="s">
        <v>135</v>
      </c>
      <c r="C552" s="24" t="s">
        <v>136</v>
      </c>
      <c r="D552" s="43"/>
      <c r="E552" s="43"/>
      <c r="F552" s="88"/>
      <c r="G552" s="72"/>
      <c r="H552" s="43"/>
      <c r="I552" s="72"/>
      <c r="J552" s="43"/>
      <c r="K552" s="43">
        <f>SUM(K553:K559)</f>
        <v>0</v>
      </c>
      <c r="L552" s="88"/>
    </row>
    <row r="553" spans="1:12" ht="12.75">
      <c r="A553" s="40"/>
      <c r="B553" s="26"/>
      <c r="C553" s="24"/>
      <c r="D553" s="54" t="s">
        <v>193</v>
      </c>
      <c r="E553" s="55" t="s">
        <v>195</v>
      </c>
      <c r="F553" s="87"/>
      <c r="G553" s="73"/>
      <c r="H553" s="14"/>
      <c r="I553" s="73"/>
      <c r="J553" s="14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196</v>
      </c>
      <c r="F554" s="116"/>
      <c r="G554" s="114"/>
      <c r="H554" s="120"/>
      <c r="I554" s="73"/>
      <c r="J554" s="57"/>
      <c r="K554" s="14"/>
      <c r="L554" s="87"/>
    </row>
    <row r="555" spans="1:12" ht="12.75">
      <c r="A555" s="40"/>
      <c r="B555" s="26"/>
      <c r="C555" s="24"/>
      <c r="D555" s="54" t="s">
        <v>193</v>
      </c>
      <c r="E555" s="55" t="s">
        <v>209</v>
      </c>
      <c r="F555" s="87"/>
      <c r="G555" s="73"/>
      <c r="H555" s="14"/>
      <c r="I555" s="73"/>
      <c r="J555" s="57"/>
      <c r="K555" s="14"/>
      <c r="L555" s="87"/>
    </row>
    <row r="556" spans="1:12" ht="12.75">
      <c r="A556" s="40"/>
      <c r="B556" s="26"/>
      <c r="C556" s="24"/>
      <c r="D556" s="54" t="s">
        <v>193</v>
      </c>
      <c r="E556" s="55" t="s">
        <v>197</v>
      </c>
      <c r="F556" s="87"/>
      <c r="G556" s="73"/>
      <c r="H556" s="14"/>
      <c r="I556" s="73"/>
      <c r="J556" s="14"/>
      <c r="K556" s="14"/>
      <c r="L556" s="87"/>
    </row>
    <row r="557" spans="1:12" ht="12.75">
      <c r="A557" s="25"/>
      <c r="B557" s="26"/>
      <c r="C557" s="27"/>
      <c r="D557" s="54" t="s">
        <v>194</v>
      </c>
      <c r="E557" s="55" t="s">
        <v>213</v>
      </c>
      <c r="F557" s="87"/>
      <c r="G557" s="73"/>
      <c r="H557" s="14"/>
      <c r="I557" s="73"/>
      <c r="J557" s="14"/>
      <c r="K557" s="14"/>
      <c r="L557" s="87"/>
    </row>
    <row r="558" spans="1:12" ht="24">
      <c r="A558" s="40"/>
      <c r="B558" s="26"/>
      <c r="C558" s="24"/>
      <c r="D558" s="54" t="s">
        <v>194</v>
      </c>
      <c r="E558" s="108" t="s">
        <v>215</v>
      </c>
      <c r="F558" s="87"/>
      <c r="G558" s="73"/>
      <c r="H558" s="14"/>
      <c r="I558" s="73"/>
      <c r="J558" s="14"/>
      <c r="K558" s="14"/>
      <c r="L558" s="87"/>
    </row>
    <row r="559" spans="1:12" ht="12.75">
      <c r="A559" s="40"/>
      <c r="B559" s="26"/>
      <c r="C559" s="24"/>
      <c r="D559" s="54" t="s">
        <v>194</v>
      </c>
      <c r="E559" s="55" t="s">
        <v>216</v>
      </c>
      <c r="F559" s="87"/>
      <c r="G559" s="73"/>
      <c r="H559" s="14"/>
      <c r="I559" s="73"/>
      <c r="J559" s="14"/>
      <c r="K559" s="14"/>
      <c r="L559" s="87"/>
    </row>
    <row r="560" spans="1:12" ht="12.75">
      <c r="A560" s="40">
        <v>68</v>
      </c>
      <c r="B560" s="26" t="s">
        <v>137</v>
      </c>
      <c r="C560" s="24" t="s">
        <v>138</v>
      </c>
      <c r="D560" s="43"/>
      <c r="E560" s="43"/>
      <c r="F560" s="88"/>
      <c r="G560" s="72"/>
      <c r="H560" s="43"/>
      <c r="I560" s="72"/>
      <c r="J560" s="43"/>
      <c r="K560" s="43">
        <f>SUM(K561:K567)</f>
        <v>0</v>
      </c>
      <c r="L560" s="88"/>
    </row>
    <row r="561" spans="1:12" ht="12.75">
      <c r="A561" s="40"/>
      <c r="B561" s="26"/>
      <c r="C561" s="24"/>
      <c r="D561" s="54" t="s">
        <v>193</v>
      </c>
      <c r="E561" s="55" t="s">
        <v>195</v>
      </c>
      <c r="F561" s="87"/>
      <c r="G561" s="73"/>
      <c r="H561" s="57"/>
      <c r="I561" s="73"/>
      <c r="J561" s="14"/>
      <c r="K561" s="14"/>
      <c r="L561" s="87"/>
    </row>
    <row r="562" spans="1:12" ht="12.75">
      <c r="A562" s="40"/>
      <c r="B562" s="26"/>
      <c r="C562" s="24"/>
      <c r="D562" s="54" t="s">
        <v>193</v>
      </c>
      <c r="E562" s="55" t="s">
        <v>196</v>
      </c>
      <c r="F562" s="87"/>
      <c r="G562" s="73"/>
      <c r="H562" s="14"/>
      <c r="I562" s="73"/>
      <c r="J562" s="57"/>
      <c r="K562" s="14"/>
      <c r="L562" s="87"/>
    </row>
    <row r="563" spans="1:12" ht="12.75">
      <c r="A563" s="40"/>
      <c r="B563" s="26"/>
      <c r="C563" s="24"/>
      <c r="D563" s="54" t="s">
        <v>193</v>
      </c>
      <c r="E563" s="55" t="s">
        <v>209</v>
      </c>
      <c r="F563" s="87"/>
      <c r="G563" s="73"/>
      <c r="H563" s="14"/>
      <c r="I563" s="73"/>
      <c r="J563" s="57"/>
      <c r="K563" s="14"/>
      <c r="L563" s="87"/>
    </row>
    <row r="564" spans="1:12" ht="12.75">
      <c r="A564" s="40"/>
      <c r="B564" s="26"/>
      <c r="C564" s="24"/>
      <c r="D564" s="54" t="s">
        <v>193</v>
      </c>
      <c r="E564" s="55" t="s">
        <v>197</v>
      </c>
      <c r="F564" s="87"/>
      <c r="G564" s="73"/>
      <c r="H564" s="14"/>
      <c r="I564" s="73"/>
      <c r="J564" s="14"/>
      <c r="K564" s="14"/>
      <c r="L564" s="87"/>
    </row>
    <row r="565" spans="1:12" ht="12.75">
      <c r="A565" s="25"/>
      <c r="B565" s="26"/>
      <c r="C565" s="27"/>
      <c r="D565" s="54" t="s">
        <v>194</v>
      </c>
      <c r="E565" s="55" t="s">
        <v>213</v>
      </c>
      <c r="F565" s="87"/>
      <c r="G565" s="73"/>
      <c r="H565" s="14"/>
      <c r="I565" s="73"/>
      <c r="J565" s="14"/>
      <c r="K565" s="14"/>
      <c r="L565" s="87"/>
    </row>
    <row r="566" spans="1:12" ht="24">
      <c r="A566" s="40"/>
      <c r="B566" s="26"/>
      <c r="C566" s="24"/>
      <c r="D566" s="54" t="s">
        <v>194</v>
      </c>
      <c r="E566" s="108" t="s">
        <v>215</v>
      </c>
      <c r="F566" s="87"/>
      <c r="G566" s="73"/>
      <c r="H566" s="14"/>
      <c r="I566" s="73"/>
      <c r="J566" s="14"/>
      <c r="K566" s="14"/>
      <c r="L566" s="87"/>
    </row>
    <row r="567" spans="1:12" ht="12.75">
      <c r="A567" s="40"/>
      <c r="B567" s="26"/>
      <c r="C567" s="24"/>
      <c r="D567" s="54" t="s">
        <v>194</v>
      </c>
      <c r="E567" s="55" t="s">
        <v>216</v>
      </c>
      <c r="F567" s="87"/>
      <c r="G567" s="73"/>
      <c r="H567" s="14"/>
      <c r="I567" s="73"/>
      <c r="J567" s="14"/>
      <c r="K567" s="14"/>
      <c r="L567" s="87"/>
    </row>
    <row r="568" spans="1:12" ht="12.75">
      <c r="A568" s="40">
        <v>69</v>
      </c>
      <c r="B568" s="26" t="s">
        <v>139</v>
      </c>
      <c r="C568" s="24" t="s">
        <v>140</v>
      </c>
      <c r="D568" s="43"/>
      <c r="E568" s="43"/>
      <c r="F568" s="88"/>
      <c r="G568" s="72"/>
      <c r="H568" s="43"/>
      <c r="I568" s="72"/>
      <c r="J568" s="43"/>
      <c r="K568" s="43">
        <f>SUM(K569:K575)</f>
        <v>0</v>
      </c>
      <c r="L568" s="88"/>
    </row>
    <row r="569" spans="1:12" ht="12.75">
      <c r="A569" s="40"/>
      <c r="B569" s="26"/>
      <c r="C569" s="24"/>
      <c r="D569" s="54" t="s">
        <v>193</v>
      </c>
      <c r="E569" s="55" t="s">
        <v>195</v>
      </c>
      <c r="F569" s="87"/>
      <c r="G569" s="73"/>
      <c r="H569" s="57"/>
      <c r="I569" s="73"/>
      <c r="J569" s="14"/>
      <c r="K569" s="14"/>
      <c r="L569" s="87"/>
    </row>
    <row r="570" spans="1:12" ht="12.75">
      <c r="A570" s="40"/>
      <c r="B570" s="26"/>
      <c r="C570" s="24"/>
      <c r="D570" s="54" t="s">
        <v>193</v>
      </c>
      <c r="E570" s="55" t="s">
        <v>196</v>
      </c>
      <c r="F570" s="87"/>
      <c r="G570" s="73"/>
      <c r="H570" s="14"/>
      <c r="I570" s="73"/>
      <c r="J570" s="57"/>
      <c r="K570" s="14"/>
      <c r="L570" s="87"/>
    </row>
    <row r="571" spans="1:12" ht="12.75">
      <c r="A571" s="40"/>
      <c r="B571" s="26"/>
      <c r="C571" s="24"/>
      <c r="D571" s="54" t="s">
        <v>193</v>
      </c>
      <c r="E571" s="55" t="s">
        <v>209</v>
      </c>
      <c r="F571" s="87"/>
      <c r="G571" s="73"/>
      <c r="H571" s="14"/>
      <c r="I571" s="73"/>
      <c r="J571" s="57"/>
      <c r="K571" s="14"/>
      <c r="L571" s="87"/>
    </row>
    <row r="572" spans="1:12" ht="12.75">
      <c r="A572" s="40"/>
      <c r="B572" s="26"/>
      <c r="C572" s="24"/>
      <c r="D572" s="54" t="s">
        <v>193</v>
      </c>
      <c r="E572" s="55" t="s">
        <v>197</v>
      </c>
      <c r="F572" s="87"/>
      <c r="G572" s="73"/>
      <c r="H572" s="14"/>
      <c r="I572" s="73"/>
      <c r="J572" s="14"/>
      <c r="K572" s="14"/>
      <c r="L572" s="87"/>
    </row>
    <row r="573" spans="1:12" ht="12.75">
      <c r="A573" s="25"/>
      <c r="B573" s="26"/>
      <c r="C573" s="27"/>
      <c r="D573" s="54" t="s">
        <v>194</v>
      </c>
      <c r="E573" s="55" t="s">
        <v>213</v>
      </c>
      <c r="F573" s="87"/>
      <c r="G573" s="73"/>
      <c r="H573" s="14"/>
      <c r="I573" s="73"/>
      <c r="J573" s="14"/>
      <c r="K573" s="14"/>
      <c r="L573" s="87"/>
    </row>
    <row r="574" spans="1:12" ht="24">
      <c r="A574" s="40"/>
      <c r="B574" s="26"/>
      <c r="C574" s="24"/>
      <c r="D574" s="54" t="s">
        <v>194</v>
      </c>
      <c r="E574" s="108" t="s">
        <v>215</v>
      </c>
      <c r="F574" s="87"/>
      <c r="G574" s="73"/>
      <c r="H574" s="14"/>
      <c r="I574" s="73"/>
      <c r="J574" s="14"/>
      <c r="K574" s="14"/>
      <c r="L574" s="87"/>
    </row>
    <row r="575" spans="1:12" ht="12.75">
      <c r="A575" s="40"/>
      <c r="B575" s="26"/>
      <c r="C575" s="24"/>
      <c r="D575" s="54" t="s">
        <v>194</v>
      </c>
      <c r="E575" s="55" t="s">
        <v>216</v>
      </c>
      <c r="F575" s="87"/>
      <c r="G575" s="73"/>
      <c r="H575" s="14"/>
      <c r="I575" s="73"/>
      <c r="J575" s="14"/>
      <c r="K575" s="14"/>
      <c r="L575" s="87"/>
    </row>
    <row r="576" spans="1:12" ht="12.75">
      <c r="A576" s="40">
        <v>70</v>
      </c>
      <c r="B576" s="26" t="s">
        <v>141</v>
      </c>
      <c r="C576" s="24" t="s">
        <v>142</v>
      </c>
      <c r="D576" s="43"/>
      <c r="E576" s="43"/>
      <c r="F576" s="88"/>
      <c r="G576" s="72"/>
      <c r="H576" s="43"/>
      <c r="I576" s="72"/>
      <c r="J576" s="43"/>
      <c r="K576" s="43">
        <f>SUM(K577:K583)</f>
        <v>0</v>
      </c>
      <c r="L576" s="88"/>
    </row>
    <row r="577" spans="1:12" ht="12.75">
      <c r="A577" s="40"/>
      <c r="B577" s="26"/>
      <c r="C577" s="24"/>
      <c r="D577" s="54" t="s">
        <v>193</v>
      </c>
      <c r="E577" s="55" t="s">
        <v>195</v>
      </c>
      <c r="F577" s="87"/>
      <c r="G577" s="73"/>
      <c r="H577" s="57"/>
      <c r="I577" s="73"/>
      <c r="J577" s="14"/>
      <c r="K577" s="14"/>
      <c r="L577" s="87"/>
    </row>
    <row r="578" spans="1:12" ht="12.75">
      <c r="A578" s="40"/>
      <c r="B578" s="26"/>
      <c r="C578" s="24"/>
      <c r="D578" s="54" t="s">
        <v>193</v>
      </c>
      <c r="E578" s="55" t="s">
        <v>196</v>
      </c>
      <c r="F578" s="87"/>
      <c r="G578" s="73"/>
      <c r="H578" s="57"/>
      <c r="I578" s="73"/>
      <c r="J578" s="14"/>
      <c r="K578" s="14"/>
      <c r="L578" s="87"/>
    </row>
    <row r="579" spans="1:12" ht="12.75">
      <c r="A579" s="40"/>
      <c r="B579" s="26"/>
      <c r="C579" s="24"/>
      <c r="D579" s="54" t="s">
        <v>193</v>
      </c>
      <c r="E579" s="55" t="s">
        <v>209</v>
      </c>
      <c r="F579" s="87"/>
      <c r="G579" s="73"/>
      <c r="H579" s="14"/>
      <c r="I579" s="73"/>
      <c r="J579" s="14"/>
      <c r="K579" s="14"/>
      <c r="L579" s="87"/>
    </row>
    <row r="580" spans="1:12" ht="12.75">
      <c r="A580" s="40"/>
      <c r="B580" s="26"/>
      <c r="C580" s="24"/>
      <c r="D580" s="54" t="s">
        <v>193</v>
      </c>
      <c r="E580" s="55" t="s">
        <v>197</v>
      </c>
      <c r="F580" s="87"/>
      <c r="G580" s="73"/>
      <c r="H580" s="14"/>
      <c r="I580" s="73"/>
      <c r="J580" s="14"/>
      <c r="K580" s="14"/>
      <c r="L580" s="87"/>
    </row>
    <row r="581" spans="1:12" ht="12.75">
      <c r="A581" s="25"/>
      <c r="B581" s="26"/>
      <c r="C581" s="27"/>
      <c r="D581" s="54" t="s">
        <v>194</v>
      </c>
      <c r="E581" s="55" t="s">
        <v>213</v>
      </c>
      <c r="F581" s="87"/>
      <c r="G581" s="73"/>
      <c r="H581" s="14"/>
      <c r="I581" s="73"/>
      <c r="J581" s="14"/>
      <c r="K581" s="14"/>
      <c r="L581" s="87"/>
    </row>
    <row r="582" spans="1:12" ht="24">
      <c r="A582" s="40"/>
      <c r="B582" s="26"/>
      <c r="C582" s="24"/>
      <c r="D582" s="54" t="s">
        <v>194</v>
      </c>
      <c r="E582" s="108" t="s">
        <v>215</v>
      </c>
      <c r="F582" s="87"/>
      <c r="G582" s="73"/>
      <c r="H582" s="14"/>
      <c r="I582" s="73"/>
      <c r="J582" s="14"/>
      <c r="K582" s="14"/>
      <c r="L582" s="87"/>
    </row>
    <row r="583" spans="1:12" ht="12.75">
      <c r="A583" s="40"/>
      <c r="B583" s="26"/>
      <c r="C583" s="24"/>
      <c r="D583" s="54" t="s">
        <v>194</v>
      </c>
      <c r="E583" s="55" t="s">
        <v>216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>
        <v>71</v>
      </c>
      <c r="B584" s="26" t="s">
        <v>143</v>
      </c>
      <c r="C584" s="24" t="s">
        <v>144</v>
      </c>
      <c r="D584" s="43"/>
      <c r="E584" s="43"/>
      <c r="F584" s="88"/>
      <c r="G584" s="72"/>
      <c r="H584" s="43"/>
      <c r="I584" s="72"/>
      <c r="J584" s="43"/>
      <c r="K584" s="43">
        <f>SUM(K585:K591)</f>
        <v>0</v>
      </c>
      <c r="L584" s="88"/>
    </row>
    <row r="585" spans="1:12" ht="12.75">
      <c r="A585" s="40"/>
      <c r="B585" s="26"/>
      <c r="C585" s="24"/>
      <c r="D585" s="54" t="s">
        <v>193</v>
      </c>
      <c r="E585" s="55" t="s">
        <v>195</v>
      </c>
      <c r="F585" s="87"/>
      <c r="G585" s="73"/>
      <c r="H585" s="14"/>
      <c r="I585" s="73"/>
      <c r="J585" s="14"/>
      <c r="K585" s="14"/>
      <c r="L585" s="87"/>
    </row>
    <row r="586" spans="1:12" ht="12.75">
      <c r="A586" s="40"/>
      <c r="B586" s="26"/>
      <c r="C586" s="24"/>
      <c r="D586" s="54" t="s">
        <v>193</v>
      </c>
      <c r="E586" s="55" t="s">
        <v>196</v>
      </c>
      <c r="F586" s="87"/>
      <c r="G586" s="73"/>
      <c r="H586" s="14"/>
      <c r="I586" s="73"/>
      <c r="J586" s="57"/>
      <c r="K586" s="14"/>
      <c r="L586" s="87"/>
    </row>
    <row r="587" spans="1:12" ht="12.75">
      <c r="A587" s="40"/>
      <c r="B587" s="26"/>
      <c r="C587" s="24"/>
      <c r="D587" s="54" t="s">
        <v>193</v>
      </c>
      <c r="E587" s="55" t="s">
        <v>209</v>
      </c>
      <c r="F587" s="87"/>
      <c r="G587" s="73"/>
      <c r="H587" s="14"/>
      <c r="I587" s="73"/>
      <c r="J587" s="57"/>
      <c r="K587" s="14"/>
      <c r="L587" s="87"/>
    </row>
    <row r="588" spans="1:12" ht="12.75">
      <c r="A588" s="40"/>
      <c r="B588" s="26"/>
      <c r="C588" s="24"/>
      <c r="D588" s="54" t="s">
        <v>193</v>
      </c>
      <c r="E588" s="55" t="s">
        <v>197</v>
      </c>
      <c r="F588" s="87"/>
      <c r="G588" s="73"/>
      <c r="H588" s="14"/>
      <c r="I588" s="73"/>
      <c r="J588" s="14"/>
      <c r="K588" s="14"/>
      <c r="L588" s="87"/>
    </row>
    <row r="589" spans="1:12" ht="12.75">
      <c r="A589" s="25"/>
      <c r="B589" s="26"/>
      <c r="C589" s="27"/>
      <c r="D589" s="54" t="s">
        <v>194</v>
      </c>
      <c r="E589" s="55" t="s">
        <v>213</v>
      </c>
      <c r="F589" s="87"/>
      <c r="G589" s="73"/>
      <c r="H589" s="14"/>
      <c r="I589" s="73"/>
      <c r="J589" s="14"/>
      <c r="K589" s="14"/>
      <c r="L589" s="87"/>
    </row>
    <row r="590" spans="1:12" ht="24">
      <c r="A590" s="40"/>
      <c r="B590" s="26"/>
      <c r="C590" s="24"/>
      <c r="D590" s="54" t="s">
        <v>194</v>
      </c>
      <c r="E590" s="108" t="s">
        <v>215</v>
      </c>
      <c r="F590" s="87"/>
      <c r="G590" s="73"/>
      <c r="H590" s="14"/>
      <c r="I590" s="73"/>
      <c r="J590" s="14"/>
      <c r="K590" s="14"/>
      <c r="L590" s="87"/>
    </row>
    <row r="591" spans="1:12" ht="12.75">
      <c r="A591" s="40"/>
      <c r="B591" s="26"/>
      <c r="C591" s="24"/>
      <c r="D591" s="54" t="s">
        <v>194</v>
      </c>
      <c r="E591" s="55" t="s">
        <v>216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>
        <v>72</v>
      </c>
      <c r="B592" s="26" t="s">
        <v>145</v>
      </c>
      <c r="C592" s="24" t="s">
        <v>146</v>
      </c>
      <c r="D592" s="43"/>
      <c r="E592" s="43"/>
      <c r="F592" s="88"/>
      <c r="G592" s="72"/>
      <c r="H592" s="43"/>
      <c r="I592" s="72"/>
      <c r="J592" s="43"/>
      <c r="K592" s="43">
        <f>SUM(K593:K599)</f>
        <v>0</v>
      </c>
      <c r="L592" s="88"/>
    </row>
    <row r="593" spans="1:12" ht="12.75">
      <c r="A593" s="40"/>
      <c r="B593" s="26"/>
      <c r="C593" s="24"/>
      <c r="D593" s="54" t="s">
        <v>193</v>
      </c>
      <c r="E593" s="55" t="s">
        <v>195</v>
      </c>
      <c r="F593" s="87"/>
      <c r="G593" s="73"/>
      <c r="H593" s="57"/>
      <c r="I593" s="73"/>
      <c r="J593" s="14"/>
      <c r="K593" s="14"/>
      <c r="L593" s="87"/>
    </row>
    <row r="594" spans="1:12" ht="12.75">
      <c r="A594" s="40"/>
      <c r="B594" s="26"/>
      <c r="C594" s="24"/>
      <c r="D594" s="54" t="s">
        <v>193</v>
      </c>
      <c r="E594" s="55" t="s">
        <v>196</v>
      </c>
      <c r="F594" s="87"/>
      <c r="G594" s="73"/>
      <c r="H594" s="14"/>
      <c r="I594" s="73"/>
      <c r="J594" s="57"/>
      <c r="K594" s="14"/>
      <c r="L594" s="87"/>
    </row>
    <row r="595" spans="1:12" ht="12.75">
      <c r="A595" s="40"/>
      <c r="B595" s="26"/>
      <c r="C595" s="24"/>
      <c r="D595" s="54" t="s">
        <v>193</v>
      </c>
      <c r="E595" s="55" t="s">
        <v>209</v>
      </c>
      <c r="F595" s="87"/>
      <c r="G595" s="73"/>
      <c r="H595" s="14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193</v>
      </c>
      <c r="E596" s="55" t="s">
        <v>197</v>
      </c>
      <c r="F596" s="87"/>
      <c r="G596" s="73"/>
      <c r="H596" s="14"/>
      <c r="I596" s="73"/>
      <c r="J596" s="14"/>
      <c r="K596" s="14"/>
      <c r="L596" s="87"/>
    </row>
    <row r="597" spans="1:12" ht="12.75">
      <c r="A597" s="25"/>
      <c r="B597" s="26"/>
      <c r="C597" s="27"/>
      <c r="D597" s="54" t="s">
        <v>194</v>
      </c>
      <c r="E597" s="55" t="s">
        <v>213</v>
      </c>
      <c r="F597" s="87"/>
      <c r="G597" s="73"/>
      <c r="H597" s="120"/>
      <c r="I597" s="73"/>
      <c r="J597" s="57"/>
      <c r="K597" s="14"/>
      <c r="L597" s="87"/>
    </row>
    <row r="598" spans="1:12" ht="24">
      <c r="A598" s="40"/>
      <c r="B598" s="26"/>
      <c r="C598" s="24"/>
      <c r="D598" s="54" t="s">
        <v>194</v>
      </c>
      <c r="E598" s="108" t="s">
        <v>215</v>
      </c>
      <c r="F598" s="87"/>
      <c r="G598" s="73"/>
      <c r="H598" s="14"/>
      <c r="I598" s="73"/>
      <c r="J598" s="14"/>
      <c r="K598" s="14"/>
      <c r="L598" s="87"/>
    </row>
    <row r="599" spans="1:12" ht="12.75">
      <c r="A599" s="40"/>
      <c r="B599" s="26"/>
      <c r="C599" s="24"/>
      <c r="D599" s="54" t="s">
        <v>194</v>
      </c>
      <c r="E599" s="55" t="s">
        <v>216</v>
      </c>
      <c r="F599" s="87"/>
      <c r="G599" s="73"/>
      <c r="H599" s="14"/>
      <c r="I599" s="73"/>
      <c r="J599" s="14"/>
      <c r="K599" s="14"/>
      <c r="L599" s="87"/>
    </row>
    <row r="600" spans="1:12" ht="12.75">
      <c r="A600" s="40">
        <v>73</v>
      </c>
      <c r="B600" s="26" t="s">
        <v>147</v>
      </c>
      <c r="C600" s="24" t="s">
        <v>148</v>
      </c>
      <c r="D600" s="43"/>
      <c r="E600" s="43"/>
      <c r="F600" s="88"/>
      <c r="G600" s="72"/>
      <c r="H600" s="43"/>
      <c r="I600" s="72"/>
      <c r="J600" s="43"/>
      <c r="K600" s="43">
        <f>SUM(K601:K607)</f>
        <v>182.7</v>
      </c>
      <c r="L600" s="88"/>
    </row>
    <row r="601" spans="1:12" ht="12.75">
      <c r="A601" s="40"/>
      <c r="B601" s="26"/>
      <c r="C601" s="24"/>
      <c r="D601" s="54" t="s">
        <v>193</v>
      </c>
      <c r="E601" s="55" t="s">
        <v>195</v>
      </c>
      <c r="F601" s="87"/>
      <c r="G601" s="73"/>
      <c r="H601" s="57"/>
      <c r="I601" s="73"/>
      <c r="J601" s="14"/>
      <c r="K601" s="14"/>
      <c r="L601" s="87"/>
    </row>
    <row r="602" spans="1:12" ht="12.75">
      <c r="A602" s="40"/>
      <c r="B602" s="26"/>
      <c r="C602" s="24"/>
      <c r="D602" s="54" t="s">
        <v>193</v>
      </c>
      <c r="E602" s="55" t="s">
        <v>196</v>
      </c>
      <c r="F602" s="87"/>
      <c r="G602" s="73"/>
      <c r="H602" s="14"/>
      <c r="I602" s="73"/>
      <c r="J602" s="57"/>
      <c r="K602" s="14"/>
      <c r="L602" s="87"/>
    </row>
    <row r="603" spans="1:12" ht="12.75">
      <c r="A603" s="40"/>
      <c r="B603" s="26"/>
      <c r="C603" s="24"/>
      <c r="D603" s="54" t="s">
        <v>193</v>
      </c>
      <c r="E603" s="55" t="s">
        <v>209</v>
      </c>
      <c r="F603" s="87"/>
      <c r="G603" s="73"/>
      <c r="H603" s="14"/>
      <c r="I603" s="73"/>
      <c r="J603" s="57"/>
      <c r="K603" s="14"/>
      <c r="L603" s="87"/>
    </row>
    <row r="604" spans="1:12" ht="12.75">
      <c r="A604" s="40"/>
      <c r="B604" s="26"/>
      <c r="C604" s="24"/>
      <c r="D604" s="54" t="s">
        <v>193</v>
      </c>
      <c r="E604" s="55" t="s">
        <v>197</v>
      </c>
      <c r="F604" s="87"/>
      <c r="G604" s="73"/>
      <c r="H604" s="14"/>
      <c r="I604" s="73"/>
      <c r="J604" s="57"/>
      <c r="K604" s="14"/>
      <c r="L604" s="87"/>
    </row>
    <row r="605" spans="1:12" ht="12.75">
      <c r="A605" s="25"/>
      <c r="B605" s="26"/>
      <c r="C605" s="27"/>
      <c r="D605" s="54" t="s">
        <v>194</v>
      </c>
      <c r="E605" s="55" t="s">
        <v>213</v>
      </c>
      <c r="F605" s="87" t="s">
        <v>724</v>
      </c>
      <c r="G605" s="73">
        <v>43963</v>
      </c>
      <c r="H605" s="117" t="s">
        <v>725</v>
      </c>
      <c r="I605" s="87" t="s">
        <v>726</v>
      </c>
      <c r="J605" s="57" t="s">
        <v>727</v>
      </c>
      <c r="K605" s="14">
        <v>182.7</v>
      </c>
      <c r="L605" s="87" t="s">
        <v>728</v>
      </c>
    </row>
    <row r="606" spans="1:12" ht="24">
      <c r="A606" s="40"/>
      <c r="B606" s="26"/>
      <c r="C606" s="24"/>
      <c r="D606" s="54" t="s">
        <v>194</v>
      </c>
      <c r="E606" s="108" t="s">
        <v>215</v>
      </c>
      <c r="F606" s="87"/>
      <c r="G606" s="73"/>
      <c r="H606" s="14"/>
      <c r="I606" s="73"/>
      <c r="J606" s="14"/>
      <c r="K606" s="14"/>
      <c r="L606" s="87"/>
    </row>
    <row r="607" spans="1:12" ht="12.75">
      <c r="A607" s="40"/>
      <c r="B607" s="26"/>
      <c r="C607" s="24"/>
      <c r="D607" s="54" t="s">
        <v>194</v>
      </c>
      <c r="E607" s="55" t="s">
        <v>216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>
        <v>74</v>
      </c>
      <c r="B608" s="26" t="s">
        <v>149</v>
      </c>
      <c r="C608" s="24" t="s">
        <v>150</v>
      </c>
      <c r="D608" s="43"/>
      <c r="E608" s="43"/>
      <c r="F608" s="88"/>
      <c r="G608" s="72"/>
      <c r="H608" s="43"/>
      <c r="I608" s="72"/>
      <c r="J608" s="43"/>
      <c r="K608" s="43">
        <f>SUM(K609:K615)</f>
        <v>122.7</v>
      </c>
      <c r="L608" s="88"/>
    </row>
    <row r="609" spans="1:12" ht="12.75">
      <c r="A609" s="40"/>
      <c r="B609" s="26"/>
      <c r="C609" s="24"/>
      <c r="D609" s="54" t="s">
        <v>193</v>
      </c>
      <c r="E609" s="55" t="s">
        <v>195</v>
      </c>
      <c r="F609" s="87"/>
      <c r="G609" s="73"/>
      <c r="H609" s="14"/>
      <c r="I609" s="73"/>
      <c r="J609" s="14"/>
      <c r="K609" s="14"/>
      <c r="L609" s="87"/>
    </row>
    <row r="610" spans="1:12" ht="12.75">
      <c r="A610" s="40"/>
      <c r="B610" s="26"/>
      <c r="C610" s="24"/>
      <c r="D610" s="54" t="s">
        <v>193</v>
      </c>
      <c r="E610" s="55" t="s">
        <v>196</v>
      </c>
      <c r="F610" s="116" t="s">
        <v>719</v>
      </c>
      <c r="G610" s="114">
        <v>43972</v>
      </c>
      <c r="H610" s="120" t="s">
        <v>677</v>
      </c>
      <c r="I610" s="114">
        <v>44001</v>
      </c>
      <c r="J610" s="118" t="s">
        <v>666</v>
      </c>
      <c r="K610" s="14">
        <v>122.7</v>
      </c>
      <c r="L610" s="87" t="s">
        <v>479</v>
      </c>
    </row>
    <row r="611" spans="1:12" ht="12.75">
      <c r="A611" s="40"/>
      <c r="B611" s="26"/>
      <c r="C611" s="24"/>
      <c r="D611" s="54" t="s">
        <v>193</v>
      </c>
      <c r="E611" s="55" t="s">
        <v>209</v>
      </c>
      <c r="F611" s="87"/>
      <c r="G611" s="73"/>
      <c r="H611" s="14"/>
      <c r="I611" s="73"/>
      <c r="J611" s="57"/>
      <c r="K611" s="14"/>
      <c r="L611" s="87"/>
    </row>
    <row r="612" spans="1:12" ht="12.75">
      <c r="A612" s="40"/>
      <c r="B612" s="26"/>
      <c r="C612" s="24"/>
      <c r="D612" s="54" t="s">
        <v>193</v>
      </c>
      <c r="E612" s="55" t="s">
        <v>197</v>
      </c>
      <c r="F612" s="87"/>
      <c r="G612" s="73"/>
      <c r="H612" s="14"/>
      <c r="I612" s="73"/>
      <c r="J612" s="14"/>
      <c r="K612" s="14"/>
      <c r="L612" s="87"/>
    </row>
    <row r="613" spans="1:12" ht="12.75">
      <c r="A613" s="25"/>
      <c r="B613" s="26"/>
      <c r="C613" s="27"/>
      <c r="D613" s="54" t="s">
        <v>194</v>
      </c>
      <c r="E613" s="55" t="s">
        <v>213</v>
      </c>
      <c r="F613" s="87"/>
      <c r="G613" s="73"/>
      <c r="H613" s="14"/>
      <c r="I613" s="73"/>
      <c r="J613" s="14"/>
      <c r="K613" s="14"/>
      <c r="L613" s="87"/>
    </row>
    <row r="614" spans="1:12" ht="24">
      <c r="A614" s="40"/>
      <c r="B614" s="26"/>
      <c r="C614" s="24"/>
      <c r="D614" s="54" t="s">
        <v>194</v>
      </c>
      <c r="E614" s="108" t="s">
        <v>215</v>
      </c>
      <c r="F614" s="87"/>
      <c r="G614" s="73"/>
      <c r="H614" s="14"/>
      <c r="I614" s="73"/>
      <c r="J614" s="14"/>
      <c r="K614" s="14"/>
      <c r="L614" s="87"/>
    </row>
    <row r="615" spans="1:12" ht="12.75">
      <c r="A615" s="40"/>
      <c r="B615" s="26"/>
      <c r="C615" s="24"/>
      <c r="D615" s="54" t="s">
        <v>194</v>
      </c>
      <c r="E615" s="55" t="s">
        <v>216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>
        <v>75</v>
      </c>
      <c r="B616" s="26" t="s">
        <v>151</v>
      </c>
      <c r="C616" s="24" t="s">
        <v>152</v>
      </c>
      <c r="D616" s="43"/>
      <c r="E616" s="43"/>
      <c r="F616" s="88"/>
      <c r="G616" s="72"/>
      <c r="H616" s="43"/>
      <c r="I616" s="72"/>
      <c r="J616" s="43"/>
      <c r="K616" s="43">
        <f>SUM(K617:K623)</f>
        <v>136.21</v>
      </c>
      <c r="L616" s="88"/>
    </row>
    <row r="617" spans="1:12" ht="12.75">
      <c r="A617" s="40"/>
      <c r="B617" s="26"/>
      <c r="C617" s="24"/>
      <c r="D617" s="54" t="s">
        <v>193</v>
      </c>
      <c r="E617" s="55" t="s">
        <v>195</v>
      </c>
      <c r="F617" s="87"/>
      <c r="G617" s="73"/>
      <c r="H617" s="14"/>
      <c r="I617" s="73"/>
      <c r="J617" s="14"/>
      <c r="K617" s="14"/>
      <c r="L617" s="87"/>
    </row>
    <row r="618" spans="1:12" ht="12.75">
      <c r="A618" s="40"/>
      <c r="B618" s="26"/>
      <c r="C618" s="24"/>
      <c r="D618" s="54" t="s">
        <v>193</v>
      </c>
      <c r="E618" s="55" t="s">
        <v>196</v>
      </c>
      <c r="F618" s="116" t="s">
        <v>683</v>
      </c>
      <c r="G618" s="114">
        <v>43978</v>
      </c>
      <c r="H618" s="14" t="s">
        <v>677</v>
      </c>
      <c r="I618" s="73">
        <v>44001</v>
      </c>
      <c r="J618" s="57" t="s">
        <v>666</v>
      </c>
      <c r="K618" s="14">
        <v>136.21</v>
      </c>
      <c r="L618" s="87" t="s">
        <v>730</v>
      </c>
    </row>
    <row r="619" spans="1:12" ht="12.75">
      <c r="A619" s="40"/>
      <c r="B619" s="26"/>
      <c r="C619" s="24"/>
      <c r="D619" s="54" t="s">
        <v>193</v>
      </c>
      <c r="E619" s="55" t="s">
        <v>209</v>
      </c>
      <c r="F619" s="87"/>
      <c r="G619" s="73"/>
      <c r="H619" s="14"/>
      <c r="I619" s="73"/>
      <c r="J619" s="57"/>
      <c r="K619" s="14"/>
      <c r="L619" s="87"/>
    </row>
    <row r="620" spans="1:12" ht="12.75">
      <c r="A620" s="40"/>
      <c r="B620" s="26"/>
      <c r="C620" s="24"/>
      <c r="D620" s="54" t="s">
        <v>193</v>
      </c>
      <c r="E620" s="55" t="s">
        <v>197</v>
      </c>
      <c r="F620" s="87"/>
      <c r="G620" s="73"/>
      <c r="H620" s="14"/>
      <c r="I620" s="73"/>
      <c r="J620" s="14"/>
      <c r="K620" s="14"/>
      <c r="L620" s="87"/>
    </row>
    <row r="621" spans="1:12" ht="12.75">
      <c r="A621" s="25"/>
      <c r="B621" s="26"/>
      <c r="C621" s="27"/>
      <c r="D621" s="54" t="s">
        <v>194</v>
      </c>
      <c r="E621" s="55" t="s">
        <v>213</v>
      </c>
      <c r="F621" s="87"/>
      <c r="G621" s="73"/>
      <c r="H621" s="14"/>
      <c r="I621" s="73"/>
      <c r="J621" s="14"/>
      <c r="K621" s="14"/>
      <c r="L621" s="87"/>
    </row>
    <row r="622" spans="1:12" ht="24">
      <c r="A622" s="40"/>
      <c r="B622" s="26"/>
      <c r="C622" s="24"/>
      <c r="D622" s="54" t="s">
        <v>194</v>
      </c>
      <c r="E622" s="108" t="s">
        <v>215</v>
      </c>
      <c r="F622" s="87"/>
      <c r="G622" s="73"/>
      <c r="H622" s="14"/>
      <c r="I622" s="73"/>
      <c r="J622" s="14"/>
      <c r="K622" s="14"/>
      <c r="L622" s="87"/>
    </row>
    <row r="623" spans="1:12" ht="12.75">
      <c r="A623" s="40"/>
      <c r="B623" s="26"/>
      <c r="C623" s="24"/>
      <c r="D623" s="54" t="s">
        <v>194</v>
      </c>
      <c r="E623" s="55" t="s">
        <v>216</v>
      </c>
      <c r="F623" s="87"/>
      <c r="G623" s="73"/>
      <c r="H623" s="14"/>
      <c r="I623" s="73"/>
      <c r="J623" s="14"/>
      <c r="K623" s="14"/>
      <c r="L623" s="87"/>
    </row>
    <row r="624" spans="1:12" ht="12.75">
      <c r="A624" s="40">
        <v>76</v>
      </c>
      <c r="B624" s="26" t="s">
        <v>153</v>
      </c>
      <c r="C624" s="24" t="s">
        <v>154</v>
      </c>
      <c r="D624" s="43"/>
      <c r="E624" s="43"/>
      <c r="F624" s="88"/>
      <c r="G624" s="72"/>
      <c r="H624" s="43"/>
      <c r="I624" s="72"/>
      <c r="J624" s="43"/>
      <c r="K624" s="43">
        <f>SUM(K625:K631)</f>
        <v>193.16</v>
      </c>
      <c r="L624" s="88"/>
    </row>
    <row r="625" spans="1:12" ht="12.75">
      <c r="A625" s="40"/>
      <c r="B625" s="26"/>
      <c r="C625" s="24"/>
      <c r="D625" s="54" t="s">
        <v>193</v>
      </c>
      <c r="E625" s="55" t="s">
        <v>195</v>
      </c>
      <c r="F625" s="87"/>
      <c r="G625" s="73"/>
      <c r="H625" s="57"/>
      <c r="I625" s="73"/>
      <c r="J625" s="14"/>
      <c r="K625" s="14"/>
      <c r="L625" s="87"/>
    </row>
    <row r="626" spans="1:12" ht="12.75">
      <c r="A626" s="40"/>
      <c r="B626" s="26"/>
      <c r="C626" s="24"/>
      <c r="D626" s="54" t="s">
        <v>193</v>
      </c>
      <c r="E626" s="55" t="s">
        <v>196</v>
      </c>
      <c r="F626" s="87" t="s">
        <v>731</v>
      </c>
      <c r="G626" s="73">
        <v>43979</v>
      </c>
      <c r="H626" s="14" t="s">
        <v>677</v>
      </c>
      <c r="I626" s="73">
        <v>44001</v>
      </c>
      <c r="J626" s="57" t="s">
        <v>666</v>
      </c>
      <c r="K626" s="14">
        <v>193.16</v>
      </c>
      <c r="L626" s="87" t="s">
        <v>732</v>
      </c>
    </row>
    <row r="627" spans="1:12" ht="12.75">
      <c r="A627" s="40"/>
      <c r="B627" s="26"/>
      <c r="C627" s="24"/>
      <c r="D627" s="54" t="s">
        <v>193</v>
      </c>
      <c r="E627" s="55" t="s">
        <v>209</v>
      </c>
      <c r="F627" s="87"/>
      <c r="G627" s="73"/>
      <c r="H627" s="14"/>
      <c r="I627" s="73"/>
      <c r="J627" s="57"/>
      <c r="K627" s="14"/>
      <c r="L627" s="87"/>
    </row>
    <row r="628" spans="1:12" ht="12.75">
      <c r="A628" s="40"/>
      <c r="B628" s="26"/>
      <c r="C628" s="24"/>
      <c r="D628" s="54" t="s">
        <v>193</v>
      </c>
      <c r="E628" s="55" t="s">
        <v>197</v>
      </c>
      <c r="F628" s="87"/>
      <c r="G628" s="73"/>
      <c r="H628" s="14"/>
      <c r="I628" s="73"/>
      <c r="J628" s="14"/>
      <c r="K628" s="14"/>
      <c r="L628" s="87"/>
    </row>
    <row r="629" spans="1:12" ht="12.75">
      <c r="A629" s="25"/>
      <c r="B629" s="26"/>
      <c r="C629" s="27"/>
      <c r="D629" s="54" t="s">
        <v>194</v>
      </c>
      <c r="E629" s="55" t="s">
        <v>213</v>
      </c>
      <c r="F629" s="87"/>
      <c r="G629" s="73"/>
      <c r="H629" s="14"/>
      <c r="I629" s="73"/>
      <c r="J629" s="14"/>
      <c r="K629" s="14"/>
      <c r="L629" s="87"/>
    </row>
    <row r="630" spans="1:12" ht="24">
      <c r="A630" s="40"/>
      <c r="B630" s="26"/>
      <c r="C630" s="24"/>
      <c r="D630" s="54" t="s">
        <v>194</v>
      </c>
      <c r="E630" s="108" t="s">
        <v>215</v>
      </c>
      <c r="F630" s="87"/>
      <c r="G630" s="73"/>
      <c r="H630" s="14"/>
      <c r="I630" s="73"/>
      <c r="J630" s="14"/>
      <c r="K630" s="14"/>
      <c r="L630" s="87"/>
    </row>
    <row r="631" spans="1:12" ht="12.75">
      <c r="A631" s="40"/>
      <c r="B631" s="26"/>
      <c r="C631" s="24"/>
      <c r="D631" s="54" t="s">
        <v>194</v>
      </c>
      <c r="E631" s="55" t="s">
        <v>216</v>
      </c>
      <c r="F631" s="87"/>
      <c r="G631" s="73"/>
      <c r="H631" s="14"/>
      <c r="I631" s="73"/>
      <c r="J631" s="14"/>
      <c r="K631" s="14"/>
      <c r="L631" s="87"/>
    </row>
    <row r="632" spans="1:12" ht="12.75">
      <c r="A632" s="40">
        <v>77</v>
      </c>
      <c r="B632" s="26" t="s">
        <v>155</v>
      </c>
      <c r="C632" s="24" t="s">
        <v>156</v>
      </c>
      <c r="D632" s="43"/>
      <c r="E632" s="43"/>
      <c r="F632" s="88"/>
      <c r="G632" s="72"/>
      <c r="H632" s="43"/>
      <c r="I632" s="72"/>
      <c r="J632" s="43"/>
      <c r="K632" s="43">
        <f>SUM(K633:K639)</f>
        <v>0</v>
      </c>
      <c r="L632" s="88"/>
    </row>
    <row r="633" spans="1:12" ht="12.75">
      <c r="A633" s="40"/>
      <c r="B633" s="26"/>
      <c r="C633" s="24"/>
      <c r="D633" s="54" t="s">
        <v>193</v>
      </c>
      <c r="E633" s="55" t="s">
        <v>195</v>
      </c>
      <c r="F633" s="87"/>
      <c r="G633" s="73"/>
      <c r="H633" s="57"/>
      <c r="I633" s="73"/>
      <c r="J633" s="14"/>
      <c r="K633" s="14"/>
      <c r="L633" s="87"/>
    </row>
    <row r="634" spans="1:12" ht="12.75">
      <c r="A634" s="40"/>
      <c r="B634" s="26"/>
      <c r="C634" s="24"/>
      <c r="D634" s="54" t="s">
        <v>193</v>
      </c>
      <c r="E634" s="55" t="s">
        <v>196</v>
      </c>
      <c r="F634" s="87"/>
      <c r="G634" s="73"/>
      <c r="H634" s="14"/>
      <c r="I634" s="73"/>
      <c r="J634" s="57"/>
      <c r="K634" s="14"/>
      <c r="L634" s="87"/>
    </row>
    <row r="635" spans="1:12" ht="12.75">
      <c r="A635" s="40"/>
      <c r="B635" s="26"/>
      <c r="C635" s="24"/>
      <c r="D635" s="54" t="s">
        <v>193</v>
      </c>
      <c r="E635" s="55" t="s">
        <v>209</v>
      </c>
      <c r="F635" s="87"/>
      <c r="G635" s="73"/>
      <c r="H635" s="14"/>
      <c r="I635" s="73"/>
      <c r="J635" s="57"/>
      <c r="K635" s="14"/>
      <c r="L635" s="87"/>
    </row>
    <row r="636" spans="1:12" ht="12.75">
      <c r="A636" s="40"/>
      <c r="B636" s="26"/>
      <c r="C636" s="24"/>
      <c r="D636" s="54" t="s">
        <v>193</v>
      </c>
      <c r="E636" s="55" t="s">
        <v>197</v>
      </c>
      <c r="F636" s="87"/>
      <c r="G636" s="73"/>
      <c r="H636" s="14"/>
      <c r="I636" s="73"/>
      <c r="J636" s="57"/>
      <c r="K636" s="14"/>
      <c r="L636" s="87"/>
    </row>
    <row r="637" spans="1:12" ht="12.75">
      <c r="A637" s="25"/>
      <c r="B637" s="26"/>
      <c r="C637" s="27"/>
      <c r="D637" s="54" t="s">
        <v>194</v>
      </c>
      <c r="E637" s="55" t="s">
        <v>213</v>
      </c>
      <c r="F637" s="87"/>
      <c r="G637" s="73"/>
      <c r="H637" s="14"/>
      <c r="I637" s="73"/>
      <c r="J637" s="14"/>
      <c r="K637" s="14"/>
      <c r="L637" s="87"/>
    </row>
    <row r="638" spans="1:12" ht="24">
      <c r="A638" s="40"/>
      <c r="B638" s="26"/>
      <c r="C638" s="24"/>
      <c r="D638" s="54" t="s">
        <v>194</v>
      </c>
      <c r="E638" s="108" t="s">
        <v>215</v>
      </c>
      <c r="F638" s="87"/>
      <c r="G638" s="73"/>
      <c r="H638" s="14"/>
      <c r="I638" s="73"/>
      <c r="J638" s="14"/>
      <c r="K638" s="14"/>
      <c r="L638" s="87"/>
    </row>
    <row r="639" spans="1:12" ht="12.75">
      <c r="A639" s="40"/>
      <c r="B639" s="26"/>
      <c r="C639" s="24"/>
      <c r="D639" s="54" t="s">
        <v>194</v>
      </c>
      <c r="E639" s="55" t="s">
        <v>216</v>
      </c>
      <c r="F639" s="87"/>
      <c r="G639" s="73"/>
      <c r="H639" s="14"/>
      <c r="I639" s="73"/>
      <c r="J639" s="14"/>
      <c r="K639" s="14"/>
      <c r="L639" s="87"/>
    </row>
    <row r="640" spans="1:12" ht="12.75">
      <c r="A640" s="40">
        <v>78</v>
      </c>
      <c r="B640" s="26" t="s">
        <v>157</v>
      </c>
      <c r="C640" s="24" t="s">
        <v>158</v>
      </c>
      <c r="D640" s="43"/>
      <c r="E640" s="43"/>
      <c r="F640" s="88"/>
      <c r="G640" s="72"/>
      <c r="H640" s="43"/>
      <c r="I640" s="72"/>
      <c r="J640" s="43"/>
      <c r="K640" s="43">
        <f>SUM(K641:K647)</f>
        <v>3543.31</v>
      </c>
      <c r="L640" s="88"/>
    </row>
    <row r="641" spans="1:12" ht="12.75">
      <c r="A641" s="40"/>
      <c r="B641" s="26"/>
      <c r="C641" s="24"/>
      <c r="D641" s="54" t="s">
        <v>193</v>
      </c>
      <c r="E641" s="55" t="s">
        <v>195</v>
      </c>
      <c r="F641" s="87"/>
      <c r="G641" s="73"/>
      <c r="H641" s="57"/>
      <c r="I641" s="73"/>
      <c r="J641" s="14"/>
      <c r="K641" s="14"/>
      <c r="L641" s="87"/>
    </row>
    <row r="642" spans="1:12" ht="12.75">
      <c r="A642" s="40"/>
      <c r="B642" s="26"/>
      <c r="C642" s="24"/>
      <c r="D642" s="54" t="s">
        <v>193</v>
      </c>
      <c r="E642" s="55" t="s">
        <v>196</v>
      </c>
      <c r="F642" s="87" t="s">
        <v>676</v>
      </c>
      <c r="G642" s="73">
        <v>43970</v>
      </c>
      <c r="H642" s="14" t="s">
        <v>677</v>
      </c>
      <c r="I642" s="73">
        <v>44001</v>
      </c>
      <c r="J642" s="57" t="s">
        <v>666</v>
      </c>
      <c r="K642" s="14">
        <v>3543.31</v>
      </c>
      <c r="L642" s="87" t="s">
        <v>367</v>
      </c>
    </row>
    <row r="643" spans="1:12" ht="12.75">
      <c r="A643" s="40"/>
      <c r="B643" s="26"/>
      <c r="C643" s="24"/>
      <c r="D643" s="54" t="s">
        <v>193</v>
      </c>
      <c r="E643" s="55" t="s">
        <v>209</v>
      </c>
      <c r="F643" s="87"/>
      <c r="G643" s="73"/>
      <c r="H643" s="14"/>
      <c r="I643" s="73"/>
      <c r="J643" s="57"/>
      <c r="K643" s="14"/>
      <c r="L643" s="87"/>
    </row>
    <row r="644" spans="1:12" ht="12.75">
      <c r="A644" s="40"/>
      <c r="B644" s="26"/>
      <c r="C644" s="24"/>
      <c r="D644" s="54" t="s">
        <v>193</v>
      </c>
      <c r="E644" s="55" t="s">
        <v>197</v>
      </c>
      <c r="F644" s="87"/>
      <c r="G644" s="73"/>
      <c r="H644" s="14"/>
      <c r="I644" s="73"/>
      <c r="J644" s="14"/>
      <c r="K644" s="14"/>
      <c r="L644" s="87"/>
    </row>
    <row r="645" spans="1:12" ht="12.75">
      <c r="A645" s="25"/>
      <c r="B645" s="26"/>
      <c r="C645" s="27"/>
      <c r="D645" s="54" t="s">
        <v>194</v>
      </c>
      <c r="E645" s="55" t="s">
        <v>213</v>
      </c>
      <c r="F645" s="87"/>
      <c r="G645" s="73"/>
      <c r="H645" s="14"/>
      <c r="I645" s="73"/>
      <c r="J645" s="14"/>
      <c r="K645" s="14"/>
      <c r="L645" s="87"/>
    </row>
    <row r="646" spans="1:12" ht="24">
      <c r="A646" s="40"/>
      <c r="B646" s="26"/>
      <c r="C646" s="24"/>
      <c r="D646" s="54" t="s">
        <v>194</v>
      </c>
      <c r="E646" s="108" t="s">
        <v>215</v>
      </c>
      <c r="F646" s="87"/>
      <c r="G646" s="73"/>
      <c r="H646" s="14"/>
      <c r="I646" s="73"/>
      <c r="J646" s="14"/>
      <c r="K646" s="14"/>
      <c r="L646" s="87"/>
    </row>
    <row r="647" spans="1:12" ht="12.75">
      <c r="A647" s="40"/>
      <c r="B647" s="26"/>
      <c r="C647" s="24"/>
      <c r="D647" s="54" t="s">
        <v>194</v>
      </c>
      <c r="E647" s="55" t="s">
        <v>216</v>
      </c>
      <c r="F647" s="87"/>
      <c r="G647" s="73"/>
      <c r="H647" s="14"/>
      <c r="I647" s="73"/>
      <c r="J647" s="14"/>
      <c r="K647" s="14"/>
      <c r="L647" s="87"/>
    </row>
    <row r="648" spans="1:12" ht="12.75">
      <c r="A648" s="40">
        <v>79</v>
      </c>
      <c r="B648" s="26" t="s">
        <v>159</v>
      </c>
      <c r="C648" s="24" t="s">
        <v>160</v>
      </c>
      <c r="D648" s="43"/>
      <c r="E648" s="43"/>
      <c r="F648" s="88"/>
      <c r="G648" s="72"/>
      <c r="H648" s="43"/>
      <c r="I648" s="72"/>
      <c r="J648" s="43"/>
      <c r="K648" s="43">
        <f>SUM(K649:K655)</f>
        <v>0</v>
      </c>
      <c r="L648" s="88"/>
    </row>
    <row r="649" spans="1:12" ht="12.75">
      <c r="A649" s="40"/>
      <c r="B649" s="26"/>
      <c r="C649" s="24"/>
      <c r="D649" s="54" t="s">
        <v>193</v>
      </c>
      <c r="E649" s="55" t="s">
        <v>195</v>
      </c>
      <c r="F649" s="87"/>
      <c r="G649" s="73"/>
      <c r="H649" s="57"/>
      <c r="I649" s="73"/>
      <c r="J649" s="14"/>
      <c r="K649" s="14"/>
      <c r="L649" s="87"/>
    </row>
    <row r="650" spans="1:12" ht="12.75">
      <c r="A650" s="40"/>
      <c r="B650" s="26"/>
      <c r="C650" s="24"/>
      <c r="D650" s="54" t="s">
        <v>193</v>
      </c>
      <c r="E650" s="55" t="s">
        <v>196</v>
      </c>
      <c r="F650" s="87"/>
      <c r="G650" s="73"/>
      <c r="H650" s="14"/>
      <c r="I650" s="73"/>
      <c r="J650" s="57"/>
      <c r="K650" s="14"/>
      <c r="L650" s="87"/>
    </row>
    <row r="651" spans="1:12" ht="12.75">
      <c r="A651" s="40"/>
      <c r="B651" s="26"/>
      <c r="C651" s="24"/>
      <c r="D651" s="54" t="s">
        <v>193</v>
      </c>
      <c r="E651" s="55" t="s">
        <v>209</v>
      </c>
      <c r="F651" s="87"/>
      <c r="G651" s="73"/>
      <c r="H651" s="14"/>
      <c r="I651" s="73"/>
      <c r="J651" s="57"/>
      <c r="K651" s="14"/>
      <c r="L651" s="87"/>
    </row>
    <row r="652" spans="1:12" ht="12.75">
      <c r="A652" s="40"/>
      <c r="B652" s="26"/>
      <c r="C652" s="24"/>
      <c r="D652" s="54" t="s">
        <v>193</v>
      </c>
      <c r="E652" s="55" t="s">
        <v>197</v>
      </c>
      <c r="F652" s="87"/>
      <c r="G652" s="73"/>
      <c r="H652" s="14"/>
      <c r="I652" s="73"/>
      <c r="J652" s="14"/>
      <c r="K652" s="14"/>
      <c r="L652" s="87"/>
    </row>
    <row r="653" spans="1:12" ht="12.75">
      <c r="A653" s="25"/>
      <c r="B653" s="26"/>
      <c r="C653" s="27"/>
      <c r="D653" s="54" t="s">
        <v>194</v>
      </c>
      <c r="E653" s="55" t="s">
        <v>213</v>
      </c>
      <c r="F653" s="87"/>
      <c r="G653" s="73"/>
      <c r="H653" s="14"/>
      <c r="I653" s="73"/>
      <c r="J653" s="14"/>
      <c r="K653" s="14"/>
      <c r="L653" s="87"/>
    </row>
    <row r="654" spans="1:12" ht="24">
      <c r="A654" s="40"/>
      <c r="B654" s="26"/>
      <c r="C654" s="24"/>
      <c r="D654" s="54" t="s">
        <v>194</v>
      </c>
      <c r="E654" s="108" t="s">
        <v>215</v>
      </c>
      <c r="F654" s="87"/>
      <c r="G654" s="73"/>
      <c r="H654" s="14"/>
      <c r="I654" s="73"/>
      <c r="J654" s="14"/>
      <c r="K654" s="14"/>
      <c r="L654" s="87"/>
    </row>
    <row r="655" spans="1:12" ht="12.75">
      <c r="A655" s="40"/>
      <c r="B655" s="26"/>
      <c r="C655" s="24"/>
      <c r="D655" s="54" t="s">
        <v>194</v>
      </c>
      <c r="E655" s="55" t="s">
        <v>216</v>
      </c>
      <c r="F655" s="87"/>
      <c r="G655" s="73"/>
      <c r="H655" s="14"/>
      <c r="I655" s="73"/>
      <c r="J655" s="14"/>
      <c r="K655" s="14"/>
      <c r="L655" s="87"/>
    </row>
    <row r="656" spans="1:12" ht="12.75">
      <c r="A656" s="40">
        <v>80</v>
      </c>
      <c r="B656" s="26" t="s">
        <v>161</v>
      </c>
      <c r="C656" s="24" t="s">
        <v>162</v>
      </c>
      <c r="D656" s="43"/>
      <c r="E656" s="43"/>
      <c r="F656" s="88"/>
      <c r="G656" s="72"/>
      <c r="H656" s="43"/>
      <c r="I656" s="72"/>
      <c r="J656" s="43"/>
      <c r="K656" s="43">
        <f>SUM(K657:K663)</f>
        <v>0</v>
      </c>
      <c r="L656" s="88"/>
    </row>
    <row r="657" spans="1:12" ht="12.75">
      <c r="A657" s="40"/>
      <c r="B657" s="26"/>
      <c r="C657" s="24"/>
      <c r="D657" s="54" t="s">
        <v>193</v>
      </c>
      <c r="E657" s="55" t="s">
        <v>195</v>
      </c>
      <c r="F657" s="87"/>
      <c r="G657" s="73"/>
      <c r="H657" s="57"/>
      <c r="I657" s="73"/>
      <c r="J657" s="14"/>
      <c r="K657" s="14"/>
      <c r="L657" s="87"/>
    </row>
    <row r="658" spans="1:12" ht="12.75">
      <c r="A658" s="40"/>
      <c r="B658" s="26"/>
      <c r="C658" s="24"/>
      <c r="D658" s="54" t="s">
        <v>193</v>
      </c>
      <c r="E658" s="55" t="s">
        <v>196</v>
      </c>
      <c r="F658" s="87"/>
      <c r="G658" s="73"/>
      <c r="H658" s="14"/>
      <c r="I658" s="73"/>
      <c r="J658" s="57"/>
      <c r="K658" s="14"/>
      <c r="L658" s="87"/>
    </row>
    <row r="659" spans="1:12" ht="12.75">
      <c r="A659" s="40"/>
      <c r="B659" s="26"/>
      <c r="C659" s="24"/>
      <c r="D659" s="54" t="s">
        <v>193</v>
      </c>
      <c r="E659" s="55" t="s">
        <v>209</v>
      </c>
      <c r="F659" s="87"/>
      <c r="G659" s="73"/>
      <c r="H659" s="14"/>
      <c r="I659" s="73"/>
      <c r="J659" s="57"/>
      <c r="K659" s="14"/>
      <c r="L659" s="87"/>
    </row>
    <row r="660" spans="1:12" ht="12.75">
      <c r="A660" s="40"/>
      <c r="B660" s="26"/>
      <c r="C660" s="24"/>
      <c r="D660" s="54" t="s">
        <v>193</v>
      </c>
      <c r="E660" s="55" t="s">
        <v>197</v>
      </c>
      <c r="F660" s="87"/>
      <c r="G660" s="73"/>
      <c r="H660" s="14"/>
      <c r="I660" s="73"/>
      <c r="J660" s="14"/>
      <c r="K660" s="14"/>
      <c r="L660" s="87"/>
    </row>
    <row r="661" spans="1:12" ht="12.75">
      <c r="A661" s="25"/>
      <c r="B661" s="26"/>
      <c r="C661" s="27"/>
      <c r="D661" s="54" t="s">
        <v>194</v>
      </c>
      <c r="E661" s="55" t="s">
        <v>213</v>
      </c>
      <c r="F661" s="87"/>
      <c r="G661" s="73"/>
      <c r="H661" s="14"/>
      <c r="I661" s="73"/>
      <c r="J661" s="14"/>
      <c r="K661" s="14"/>
      <c r="L661" s="87"/>
    </row>
    <row r="662" spans="1:12" ht="24">
      <c r="A662" s="40"/>
      <c r="B662" s="26"/>
      <c r="C662" s="24"/>
      <c r="D662" s="54" t="s">
        <v>194</v>
      </c>
      <c r="E662" s="108" t="s">
        <v>215</v>
      </c>
      <c r="F662" s="87"/>
      <c r="G662" s="73"/>
      <c r="H662" s="14"/>
      <c r="I662" s="73"/>
      <c r="J662" s="14"/>
      <c r="K662" s="14"/>
      <c r="L662" s="87"/>
    </row>
    <row r="663" spans="1:12" ht="12.75">
      <c r="A663" s="40"/>
      <c r="B663" s="26"/>
      <c r="C663" s="24"/>
      <c r="D663" s="54" t="s">
        <v>194</v>
      </c>
      <c r="E663" s="55" t="s">
        <v>216</v>
      </c>
      <c r="F663" s="87"/>
      <c r="G663" s="73"/>
      <c r="H663" s="14"/>
      <c r="I663" s="73"/>
      <c r="J663" s="14"/>
      <c r="K663" s="14"/>
      <c r="L663" s="87"/>
    </row>
    <row r="664" spans="1:12" ht="12.75">
      <c r="A664" s="40">
        <v>81</v>
      </c>
      <c r="B664" s="26" t="s">
        <v>163</v>
      </c>
      <c r="C664" s="24" t="s">
        <v>164</v>
      </c>
      <c r="D664" s="43"/>
      <c r="E664" s="43"/>
      <c r="F664" s="88"/>
      <c r="G664" s="72"/>
      <c r="H664" s="43"/>
      <c r="I664" s="72"/>
      <c r="J664" s="43"/>
      <c r="K664" s="43">
        <f>SUM(K665:K671)</f>
        <v>35.25</v>
      </c>
      <c r="L664" s="88"/>
    </row>
    <row r="665" spans="1:12" ht="12.75">
      <c r="A665" s="40"/>
      <c r="B665" s="26"/>
      <c r="C665" s="24"/>
      <c r="D665" s="54" t="s">
        <v>193</v>
      </c>
      <c r="E665" s="55" t="s">
        <v>195</v>
      </c>
      <c r="F665" s="87"/>
      <c r="G665" s="73"/>
      <c r="H665" s="57"/>
      <c r="I665" s="73"/>
      <c r="J665" s="14"/>
      <c r="K665" s="14"/>
      <c r="L665" s="87"/>
    </row>
    <row r="666" spans="1:12" ht="12.75">
      <c r="A666" s="40"/>
      <c r="B666" s="26"/>
      <c r="C666" s="24"/>
      <c r="D666" s="54" t="s">
        <v>193</v>
      </c>
      <c r="E666" s="55" t="s">
        <v>196</v>
      </c>
      <c r="F666" s="87" t="s">
        <v>681</v>
      </c>
      <c r="G666" s="73">
        <v>43970</v>
      </c>
      <c r="H666" s="14" t="s">
        <v>353</v>
      </c>
      <c r="I666" s="73">
        <v>44001</v>
      </c>
      <c r="J666" s="57" t="s">
        <v>666</v>
      </c>
      <c r="K666" s="14">
        <v>35.25</v>
      </c>
      <c r="L666" s="87" t="s">
        <v>729</v>
      </c>
    </row>
    <row r="667" spans="1:12" ht="12.75">
      <c r="A667" s="40"/>
      <c r="B667" s="26"/>
      <c r="C667" s="24"/>
      <c r="D667" s="54" t="s">
        <v>193</v>
      </c>
      <c r="E667" s="55" t="s">
        <v>209</v>
      </c>
      <c r="F667" s="87"/>
      <c r="G667" s="73"/>
      <c r="H667" s="14"/>
      <c r="I667" s="73"/>
      <c r="J667" s="57"/>
      <c r="K667" s="14"/>
      <c r="L667" s="87"/>
    </row>
    <row r="668" spans="1:12" ht="12.75">
      <c r="A668" s="40"/>
      <c r="B668" s="26"/>
      <c r="C668" s="24"/>
      <c r="D668" s="54" t="s">
        <v>193</v>
      </c>
      <c r="E668" s="55" t="s">
        <v>197</v>
      </c>
      <c r="F668" s="87"/>
      <c r="G668" s="73"/>
      <c r="H668" s="14"/>
      <c r="I668" s="73"/>
      <c r="J668" s="14"/>
      <c r="K668" s="14"/>
      <c r="L668" s="87"/>
    </row>
    <row r="669" spans="1:12" ht="12.75">
      <c r="A669" s="25"/>
      <c r="B669" s="26"/>
      <c r="C669" s="27"/>
      <c r="D669" s="54" t="s">
        <v>194</v>
      </c>
      <c r="E669" s="55" t="s">
        <v>213</v>
      </c>
      <c r="F669" s="87"/>
      <c r="G669" s="73"/>
      <c r="H669" s="14"/>
      <c r="I669" s="73"/>
      <c r="J669" s="14"/>
      <c r="K669" s="14"/>
      <c r="L669" s="87"/>
    </row>
    <row r="670" spans="1:12" ht="24">
      <c r="A670" s="40"/>
      <c r="B670" s="26"/>
      <c r="C670" s="24"/>
      <c r="D670" s="54" t="s">
        <v>194</v>
      </c>
      <c r="E670" s="108" t="s">
        <v>215</v>
      </c>
      <c r="F670" s="87"/>
      <c r="G670" s="73"/>
      <c r="H670" s="14"/>
      <c r="I670" s="73"/>
      <c r="J670" s="14"/>
      <c r="K670" s="14"/>
      <c r="L670" s="87"/>
    </row>
    <row r="671" spans="1:12" ht="12.75">
      <c r="A671" s="40"/>
      <c r="B671" s="26"/>
      <c r="C671" s="24"/>
      <c r="D671" s="54" t="s">
        <v>194</v>
      </c>
      <c r="E671" s="55" t="s">
        <v>216</v>
      </c>
      <c r="F671" s="87"/>
      <c r="G671" s="73"/>
      <c r="H671" s="14"/>
      <c r="I671" s="73"/>
      <c r="J671" s="14"/>
      <c r="K671" s="14"/>
      <c r="L671" s="87"/>
    </row>
    <row r="672" spans="1:12" ht="12.75">
      <c r="A672" s="40">
        <v>82</v>
      </c>
      <c r="B672" s="26" t="s">
        <v>165</v>
      </c>
      <c r="C672" s="24" t="s">
        <v>166</v>
      </c>
      <c r="D672" s="43"/>
      <c r="E672" s="43"/>
      <c r="F672" s="88"/>
      <c r="G672" s="72"/>
      <c r="H672" s="43"/>
      <c r="I672" s="72"/>
      <c r="J672" s="43"/>
      <c r="K672" s="43">
        <f>SUM(K673:K679)</f>
        <v>0</v>
      </c>
      <c r="L672" s="88"/>
    </row>
    <row r="673" spans="1:12" ht="12.75">
      <c r="A673" s="40"/>
      <c r="B673" s="26"/>
      <c r="C673" s="24"/>
      <c r="D673" s="54" t="s">
        <v>193</v>
      </c>
      <c r="E673" s="55" t="s">
        <v>195</v>
      </c>
      <c r="F673" s="87"/>
      <c r="G673" s="73"/>
      <c r="H673" s="57"/>
      <c r="I673" s="73"/>
      <c r="J673" s="14"/>
      <c r="K673" s="14"/>
      <c r="L673" s="87"/>
    </row>
    <row r="674" spans="1:12" ht="12.75">
      <c r="A674" s="40"/>
      <c r="B674" s="26"/>
      <c r="C674" s="24"/>
      <c r="D674" s="54" t="s">
        <v>193</v>
      </c>
      <c r="E674" s="55" t="s">
        <v>196</v>
      </c>
      <c r="F674" s="87"/>
      <c r="G674" s="73"/>
      <c r="H674" s="14"/>
      <c r="I674" s="73"/>
      <c r="J674" s="57"/>
      <c r="K674" s="14"/>
      <c r="L674" s="87"/>
    </row>
    <row r="675" spans="1:12" ht="12.75">
      <c r="A675" s="40"/>
      <c r="B675" s="26"/>
      <c r="C675" s="24"/>
      <c r="D675" s="54" t="s">
        <v>193</v>
      </c>
      <c r="E675" s="55" t="s">
        <v>209</v>
      </c>
      <c r="F675" s="87"/>
      <c r="G675" s="73"/>
      <c r="H675" s="14"/>
      <c r="I675" s="73"/>
      <c r="J675" s="57"/>
      <c r="K675" s="14"/>
      <c r="L675" s="87"/>
    </row>
    <row r="676" spans="1:12" ht="12.75">
      <c r="A676" s="40"/>
      <c r="B676" s="26"/>
      <c r="C676" s="24"/>
      <c r="D676" s="54" t="s">
        <v>193</v>
      </c>
      <c r="E676" s="55" t="s">
        <v>197</v>
      </c>
      <c r="F676" s="87"/>
      <c r="G676" s="73"/>
      <c r="H676" s="14"/>
      <c r="I676" s="73"/>
      <c r="J676" s="14"/>
      <c r="K676" s="14"/>
      <c r="L676" s="87"/>
    </row>
    <row r="677" spans="1:12" ht="12.75">
      <c r="A677" s="25"/>
      <c r="B677" s="26"/>
      <c r="C677" s="27"/>
      <c r="D677" s="54" t="s">
        <v>194</v>
      </c>
      <c r="E677" s="55" t="s">
        <v>213</v>
      </c>
      <c r="F677" s="87"/>
      <c r="G677" s="73"/>
      <c r="H677" s="14"/>
      <c r="I677" s="73"/>
      <c r="J677" s="14"/>
      <c r="K677" s="14"/>
      <c r="L677" s="87"/>
    </row>
    <row r="678" spans="1:12" ht="24">
      <c r="A678" s="40"/>
      <c r="B678" s="26"/>
      <c r="C678" s="24"/>
      <c r="D678" s="54" t="s">
        <v>194</v>
      </c>
      <c r="E678" s="108" t="s">
        <v>215</v>
      </c>
      <c r="F678" s="87"/>
      <c r="G678" s="73"/>
      <c r="H678" s="14"/>
      <c r="I678" s="73"/>
      <c r="J678" s="14"/>
      <c r="K678" s="14"/>
      <c r="L678" s="87"/>
    </row>
    <row r="679" spans="1:12" ht="12.75">
      <c r="A679" s="40"/>
      <c r="B679" s="26"/>
      <c r="C679" s="24"/>
      <c r="D679" s="54" t="s">
        <v>194</v>
      </c>
      <c r="E679" s="55" t="s">
        <v>216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>
        <v>83</v>
      </c>
      <c r="B680" s="26" t="s">
        <v>167</v>
      </c>
      <c r="C680" s="24" t="s">
        <v>168</v>
      </c>
      <c r="D680" s="43"/>
      <c r="E680" s="43"/>
      <c r="F680" s="88"/>
      <c r="G680" s="72"/>
      <c r="H680" s="43"/>
      <c r="I680" s="72"/>
      <c r="J680" s="43"/>
      <c r="K680" s="43">
        <f>SUM(K681:K687)</f>
        <v>0</v>
      </c>
      <c r="L680" s="88"/>
    </row>
    <row r="681" spans="1:12" ht="12.75">
      <c r="A681" s="40"/>
      <c r="B681" s="26"/>
      <c r="C681" s="24"/>
      <c r="D681" s="54" t="s">
        <v>193</v>
      </c>
      <c r="E681" s="55" t="s">
        <v>195</v>
      </c>
      <c r="F681" s="87"/>
      <c r="G681" s="73"/>
      <c r="H681" s="14"/>
      <c r="I681" s="73"/>
      <c r="J681" s="14"/>
      <c r="K681" s="14"/>
      <c r="L681" s="87"/>
    </row>
    <row r="682" spans="1:12" ht="12.75">
      <c r="A682" s="40"/>
      <c r="B682" s="26"/>
      <c r="C682" s="24"/>
      <c r="D682" s="54" t="s">
        <v>193</v>
      </c>
      <c r="E682" s="55" t="s">
        <v>196</v>
      </c>
      <c r="F682" s="87"/>
      <c r="G682" s="73"/>
      <c r="H682" s="14"/>
      <c r="I682" s="73"/>
      <c r="J682" s="57"/>
      <c r="K682" s="14"/>
      <c r="L682" s="87"/>
    </row>
    <row r="683" spans="1:12" ht="12.75">
      <c r="A683" s="40"/>
      <c r="B683" s="26"/>
      <c r="C683" s="24"/>
      <c r="D683" s="54" t="s">
        <v>193</v>
      </c>
      <c r="E683" s="55" t="s">
        <v>209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193</v>
      </c>
      <c r="E684" s="55" t="s">
        <v>197</v>
      </c>
      <c r="F684" s="87"/>
      <c r="G684" s="73"/>
      <c r="H684" s="14"/>
      <c r="I684" s="87"/>
      <c r="J684" s="57"/>
      <c r="K684" s="14"/>
      <c r="L684" s="87"/>
    </row>
    <row r="685" spans="1:12" ht="12.75">
      <c r="A685" s="25"/>
      <c r="B685" s="26"/>
      <c r="C685" s="27"/>
      <c r="D685" s="54" t="s">
        <v>194</v>
      </c>
      <c r="E685" s="55" t="s">
        <v>213</v>
      </c>
      <c r="F685" s="87"/>
      <c r="G685" s="73"/>
      <c r="H685" s="14"/>
      <c r="I685" s="73"/>
      <c r="J685" s="57"/>
      <c r="K685" s="14"/>
      <c r="L685" s="87"/>
    </row>
    <row r="686" spans="1:12" ht="24">
      <c r="A686" s="40"/>
      <c r="B686" s="26"/>
      <c r="C686" s="24"/>
      <c r="D686" s="54" t="s">
        <v>194</v>
      </c>
      <c r="E686" s="108" t="s">
        <v>215</v>
      </c>
      <c r="F686" s="87"/>
      <c r="G686" s="73"/>
      <c r="H686" s="14"/>
      <c r="I686" s="73"/>
      <c r="J686" s="14"/>
      <c r="K686" s="14"/>
      <c r="L686" s="87"/>
    </row>
    <row r="687" spans="1:12" ht="12.75">
      <c r="A687" s="40"/>
      <c r="B687" s="26"/>
      <c r="C687" s="24"/>
      <c r="D687" s="54" t="s">
        <v>194</v>
      </c>
      <c r="E687" s="55" t="s">
        <v>216</v>
      </c>
      <c r="F687" s="87"/>
      <c r="G687" s="73"/>
      <c r="H687" s="14"/>
      <c r="I687" s="73"/>
      <c r="J687" s="14"/>
      <c r="K687" s="14"/>
      <c r="L687" s="87"/>
    </row>
    <row r="688" spans="1:12" ht="12.75">
      <c r="A688" s="40">
        <v>84</v>
      </c>
      <c r="B688" s="26" t="s">
        <v>210</v>
      </c>
      <c r="C688" s="24" t="s">
        <v>169</v>
      </c>
      <c r="D688" s="43"/>
      <c r="E688" s="43"/>
      <c r="F688" s="88"/>
      <c r="G688" s="72"/>
      <c r="H688" s="43"/>
      <c r="I688" s="72"/>
      <c r="J688" s="43"/>
      <c r="K688" s="43">
        <f>SUM(K689:K695)</f>
        <v>0</v>
      </c>
      <c r="L688" s="88"/>
    </row>
    <row r="689" spans="1:12" ht="12.75">
      <c r="A689" s="40"/>
      <c r="B689" s="26"/>
      <c r="C689" s="24"/>
      <c r="D689" s="54" t="s">
        <v>193</v>
      </c>
      <c r="E689" s="55" t="s">
        <v>195</v>
      </c>
      <c r="F689" s="87"/>
      <c r="G689" s="73"/>
      <c r="H689" s="57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196</v>
      </c>
      <c r="F690" s="87"/>
      <c r="G690" s="73"/>
      <c r="H690" s="14"/>
      <c r="I690" s="73"/>
      <c r="J690" s="57"/>
      <c r="K690" s="14"/>
      <c r="L690" s="87"/>
    </row>
    <row r="691" spans="1:12" ht="12.75">
      <c r="A691" s="40"/>
      <c r="B691" s="26"/>
      <c r="C691" s="24"/>
      <c r="D691" s="54" t="s">
        <v>193</v>
      </c>
      <c r="E691" s="55" t="s">
        <v>209</v>
      </c>
      <c r="F691" s="87"/>
      <c r="G691" s="73"/>
      <c r="H691" s="14"/>
      <c r="I691" s="73"/>
      <c r="J691" s="57"/>
      <c r="K691" s="14"/>
      <c r="L691" s="87"/>
    </row>
    <row r="692" spans="1:12" ht="12.75">
      <c r="A692" s="40"/>
      <c r="B692" s="26"/>
      <c r="C692" s="24"/>
      <c r="D692" s="54" t="s">
        <v>193</v>
      </c>
      <c r="E692" s="55" t="s">
        <v>197</v>
      </c>
      <c r="F692" s="87"/>
      <c r="G692" s="73"/>
      <c r="H692" s="14"/>
      <c r="I692" s="73"/>
      <c r="J692" s="14"/>
      <c r="K692" s="14"/>
      <c r="L692" s="87"/>
    </row>
    <row r="693" spans="1:12" ht="12.75">
      <c r="A693" s="25"/>
      <c r="B693" s="26"/>
      <c r="C693" s="27"/>
      <c r="D693" s="54" t="s">
        <v>194</v>
      </c>
      <c r="E693" s="55" t="s">
        <v>213</v>
      </c>
      <c r="F693" s="87"/>
      <c r="G693" s="73"/>
      <c r="H693" s="14"/>
      <c r="I693" s="73"/>
      <c r="J693" s="14"/>
      <c r="K693" s="14"/>
      <c r="L693" s="87"/>
    </row>
    <row r="694" spans="1:12" ht="24">
      <c r="A694" s="40"/>
      <c r="B694" s="26"/>
      <c r="C694" s="24"/>
      <c r="D694" s="54" t="s">
        <v>194</v>
      </c>
      <c r="E694" s="108" t="s">
        <v>215</v>
      </c>
      <c r="F694" s="87"/>
      <c r="G694" s="73"/>
      <c r="H694" s="14"/>
      <c r="I694" s="73"/>
      <c r="J694" s="14"/>
      <c r="K694" s="14"/>
      <c r="L694" s="87"/>
    </row>
    <row r="695" spans="1:12" ht="12.75">
      <c r="A695" s="40"/>
      <c r="B695" s="26"/>
      <c r="C695" s="24"/>
      <c r="D695" s="54" t="s">
        <v>194</v>
      </c>
      <c r="E695" s="55" t="s">
        <v>216</v>
      </c>
      <c r="F695" s="87"/>
      <c r="G695" s="73"/>
      <c r="H695" s="14"/>
      <c r="I695" s="73"/>
      <c r="J695" s="14"/>
      <c r="K695" s="14"/>
      <c r="L695" s="87"/>
    </row>
    <row r="696" spans="1:12" ht="12.75">
      <c r="A696" s="40">
        <v>85</v>
      </c>
      <c r="B696" s="26" t="s">
        <v>170</v>
      </c>
      <c r="C696" s="24" t="s">
        <v>171</v>
      </c>
      <c r="D696" s="43"/>
      <c r="E696" s="43"/>
      <c r="F696" s="88"/>
      <c r="G696" s="72"/>
      <c r="H696" s="43"/>
      <c r="I696" s="72"/>
      <c r="J696" s="43"/>
      <c r="K696" s="43">
        <f>SUM(K697:K703)</f>
        <v>78.16</v>
      </c>
      <c r="L696" s="88"/>
    </row>
    <row r="697" spans="1:12" ht="12.75">
      <c r="A697" s="40"/>
      <c r="B697" s="26"/>
      <c r="C697" s="24"/>
      <c r="D697" s="54" t="s">
        <v>193</v>
      </c>
      <c r="E697" s="55" t="s">
        <v>195</v>
      </c>
      <c r="F697" s="87"/>
      <c r="G697" s="73"/>
      <c r="H697" s="57"/>
      <c r="I697" s="73"/>
      <c r="J697" s="57"/>
      <c r="K697" s="14"/>
      <c r="L697" s="87"/>
    </row>
    <row r="698" spans="1:12" ht="24">
      <c r="A698" s="40"/>
      <c r="B698" s="26"/>
      <c r="C698" s="24"/>
      <c r="D698" s="54" t="s">
        <v>193</v>
      </c>
      <c r="E698" s="55" t="s">
        <v>196</v>
      </c>
      <c r="F698" s="87" t="s">
        <v>721</v>
      </c>
      <c r="G698" s="73">
        <v>43982</v>
      </c>
      <c r="H698" s="14" t="s">
        <v>722</v>
      </c>
      <c r="I698" s="73">
        <v>44001</v>
      </c>
      <c r="J698" s="57" t="s">
        <v>666</v>
      </c>
      <c r="K698" s="14">
        <v>78.16</v>
      </c>
      <c r="L698" s="116" t="s">
        <v>723</v>
      </c>
    </row>
    <row r="699" spans="1:12" ht="12.75">
      <c r="A699" s="40"/>
      <c r="B699" s="26"/>
      <c r="C699" s="24"/>
      <c r="D699" s="54" t="s">
        <v>193</v>
      </c>
      <c r="E699" s="55" t="s">
        <v>209</v>
      </c>
      <c r="F699" s="87"/>
      <c r="G699" s="73"/>
      <c r="H699" s="14"/>
      <c r="I699" s="73"/>
      <c r="J699" s="57"/>
      <c r="K699" s="14"/>
      <c r="L699" s="87"/>
    </row>
    <row r="700" spans="1:12" ht="12.75">
      <c r="A700" s="40"/>
      <c r="B700" s="26"/>
      <c r="C700" s="24"/>
      <c r="D700" s="54" t="s">
        <v>193</v>
      </c>
      <c r="E700" s="55" t="s">
        <v>197</v>
      </c>
      <c r="F700" s="87"/>
      <c r="G700" s="73"/>
      <c r="H700" s="14"/>
      <c r="I700" s="73"/>
      <c r="J700" s="14"/>
      <c r="K700" s="14"/>
      <c r="L700" s="87"/>
    </row>
    <row r="701" spans="1:12" ht="12.75">
      <c r="A701" s="25"/>
      <c r="B701" s="26"/>
      <c r="C701" s="27"/>
      <c r="D701" s="54" t="s">
        <v>194</v>
      </c>
      <c r="E701" s="55" t="s">
        <v>213</v>
      </c>
      <c r="F701" s="87"/>
      <c r="G701" s="73"/>
      <c r="H701" s="14"/>
      <c r="I701" s="73"/>
      <c r="J701" s="14"/>
      <c r="K701" s="14"/>
      <c r="L701" s="87"/>
    </row>
    <row r="702" spans="1:12" ht="24">
      <c r="A702" s="40"/>
      <c r="B702" s="26"/>
      <c r="C702" s="24"/>
      <c r="D702" s="54" t="s">
        <v>194</v>
      </c>
      <c r="E702" s="108" t="s">
        <v>215</v>
      </c>
      <c r="F702" s="87"/>
      <c r="G702" s="73"/>
      <c r="H702" s="14"/>
      <c r="I702" s="73"/>
      <c r="J702" s="14"/>
      <c r="K702" s="14"/>
      <c r="L702" s="87"/>
    </row>
    <row r="703" spans="1:12" ht="12.75">
      <c r="A703" s="40"/>
      <c r="B703" s="26"/>
      <c r="C703" s="24"/>
      <c r="D703" s="54" t="s">
        <v>194</v>
      </c>
      <c r="E703" s="55" t="s">
        <v>216</v>
      </c>
      <c r="F703" s="87"/>
      <c r="G703" s="73"/>
      <c r="H703" s="14"/>
      <c r="I703" s="73"/>
      <c r="J703" s="14"/>
      <c r="K703" s="14"/>
      <c r="L703" s="87"/>
    </row>
    <row r="704" spans="1:12" ht="12.75">
      <c r="A704" s="40">
        <v>86</v>
      </c>
      <c r="B704" s="26" t="s">
        <v>172</v>
      </c>
      <c r="C704" s="24" t="s">
        <v>173</v>
      </c>
      <c r="D704" s="43"/>
      <c r="E704" s="43"/>
      <c r="F704" s="88"/>
      <c r="G704" s="72"/>
      <c r="H704" s="43"/>
      <c r="I704" s="72"/>
      <c r="J704" s="43"/>
      <c r="K704" s="43">
        <f>SUM(K705:K711)</f>
        <v>0</v>
      </c>
      <c r="L704" s="88"/>
    </row>
    <row r="705" spans="1:12" ht="12.75">
      <c r="A705" s="40"/>
      <c r="B705" s="26"/>
      <c r="C705" s="24"/>
      <c r="D705" s="54" t="s">
        <v>193</v>
      </c>
      <c r="E705" s="55" t="s">
        <v>195</v>
      </c>
      <c r="F705" s="87"/>
      <c r="G705" s="73"/>
      <c r="H705" s="57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196</v>
      </c>
      <c r="F706" s="87"/>
      <c r="G706" s="73"/>
      <c r="H706" s="14"/>
      <c r="I706" s="73"/>
      <c r="J706" s="57"/>
      <c r="K706" s="14"/>
      <c r="L706" s="87"/>
    </row>
    <row r="707" spans="1:12" ht="12.75">
      <c r="A707" s="40"/>
      <c r="B707" s="26"/>
      <c r="C707" s="24"/>
      <c r="D707" s="54" t="s">
        <v>193</v>
      </c>
      <c r="E707" s="55" t="s">
        <v>209</v>
      </c>
      <c r="F707" s="87"/>
      <c r="G707" s="73"/>
      <c r="H707" s="14"/>
      <c r="I707" s="73"/>
      <c r="J707" s="57"/>
      <c r="K707" s="14"/>
      <c r="L707" s="87"/>
    </row>
    <row r="708" spans="1:12" ht="12.75">
      <c r="A708" s="40"/>
      <c r="B708" s="26"/>
      <c r="C708" s="24"/>
      <c r="D708" s="54" t="s">
        <v>193</v>
      </c>
      <c r="E708" s="55" t="s">
        <v>197</v>
      </c>
      <c r="F708" s="87"/>
      <c r="G708" s="73"/>
      <c r="H708" s="14"/>
      <c r="I708" s="73"/>
      <c r="J708" s="14"/>
      <c r="K708" s="14"/>
      <c r="L708" s="87"/>
    </row>
    <row r="709" spans="1:12" ht="12.75">
      <c r="A709" s="25"/>
      <c r="B709" s="26"/>
      <c r="C709" s="27"/>
      <c r="D709" s="54" t="s">
        <v>194</v>
      </c>
      <c r="E709" s="55" t="s">
        <v>213</v>
      </c>
      <c r="F709" s="87"/>
      <c r="G709" s="73"/>
      <c r="H709" s="14"/>
      <c r="I709" s="73"/>
      <c r="J709" s="14"/>
      <c r="K709" s="14"/>
      <c r="L709" s="87"/>
    </row>
    <row r="710" spans="1:12" ht="24">
      <c r="A710" s="40"/>
      <c r="B710" s="26"/>
      <c r="C710" s="24"/>
      <c r="D710" s="54" t="s">
        <v>194</v>
      </c>
      <c r="E710" s="108" t="s">
        <v>215</v>
      </c>
      <c r="F710" s="87"/>
      <c r="G710" s="73"/>
      <c r="H710" s="14"/>
      <c r="I710" s="73"/>
      <c r="J710" s="14"/>
      <c r="K710" s="14"/>
      <c r="L710" s="87"/>
    </row>
    <row r="711" spans="1:12" ht="12.75">
      <c r="A711" s="40"/>
      <c r="B711" s="26"/>
      <c r="C711" s="24"/>
      <c r="D711" s="54" t="s">
        <v>194</v>
      </c>
      <c r="E711" s="55" t="s">
        <v>216</v>
      </c>
      <c r="F711" s="87"/>
      <c r="G711" s="73"/>
      <c r="H711" s="14"/>
      <c r="I711" s="73"/>
      <c r="J711" s="14"/>
      <c r="K711" s="14"/>
      <c r="L711" s="87"/>
    </row>
    <row r="712" spans="1:12" ht="12.75">
      <c r="A712" s="40">
        <v>87</v>
      </c>
      <c r="B712" s="26" t="s">
        <v>174</v>
      </c>
      <c r="C712" s="24" t="s">
        <v>175</v>
      </c>
      <c r="D712" s="43"/>
      <c r="E712" s="43"/>
      <c r="F712" s="88"/>
      <c r="G712" s="72"/>
      <c r="H712" s="43"/>
      <c r="I712" s="72"/>
      <c r="J712" s="43"/>
      <c r="K712" s="43">
        <f>SUM(K713:K719)</f>
        <v>485.13</v>
      </c>
      <c r="L712" s="88"/>
    </row>
    <row r="713" spans="1:12" ht="12.75">
      <c r="A713" s="40"/>
      <c r="B713" s="26"/>
      <c r="C713" s="24"/>
      <c r="D713" s="54" t="s">
        <v>193</v>
      </c>
      <c r="E713" s="55" t="s">
        <v>195</v>
      </c>
      <c r="F713" s="87"/>
      <c r="G713" s="73"/>
      <c r="H713" s="57"/>
      <c r="I713" s="73"/>
      <c r="J713" s="57"/>
      <c r="K713" s="14"/>
      <c r="L713" s="87"/>
    </row>
    <row r="714" spans="1:12" ht="12.75">
      <c r="A714" s="40"/>
      <c r="B714" s="26"/>
      <c r="C714" s="24"/>
      <c r="D714" s="54" t="s">
        <v>193</v>
      </c>
      <c r="E714" s="55" t="s">
        <v>196</v>
      </c>
      <c r="F714" s="87" t="s">
        <v>731</v>
      </c>
      <c r="G714" s="73">
        <v>43979</v>
      </c>
      <c r="H714" s="115" t="s">
        <v>677</v>
      </c>
      <c r="I714" s="114">
        <v>44001</v>
      </c>
      <c r="J714" s="119" t="s">
        <v>666</v>
      </c>
      <c r="K714" s="14">
        <v>485.13</v>
      </c>
      <c r="L714" s="87" t="s">
        <v>246</v>
      </c>
    </row>
    <row r="715" spans="1:12" ht="12.75">
      <c r="A715" s="40"/>
      <c r="B715" s="26"/>
      <c r="C715" s="24"/>
      <c r="D715" s="54" t="s">
        <v>193</v>
      </c>
      <c r="E715" s="55" t="s">
        <v>209</v>
      </c>
      <c r="F715" s="87"/>
      <c r="G715" s="73"/>
      <c r="H715" s="14"/>
      <c r="I715" s="73"/>
      <c r="J715" s="106"/>
      <c r="K715" s="14"/>
      <c r="L715" s="87"/>
    </row>
    <row r="716" spans="1:12" ht="12.75">
      <c r="A716" s="40"/>
      <c r="B716" s="26"/>
      <c r="C716" s="24"/>
      <c r="D716" s="54" t="s">
        <v>193</v>
      </c>
      <c r="E716" s="55" t="s">
        <v>197</v>
      </c>
      <c r="F716" s="87"/>
      <c r="G716" s="73"/>
      <c r="H716" s="14"/>
      <c r="I716" s="73"/>
      <c r="J716" s="57"/>
      <c r="K716" s="14"/>
      <c r="L716" s="87"/>
    </row>
    <row r="717" spans="1:12" ht="12.75">
      <c r="A717" s="25"/>
      <c r="B717" s="26"/>
      <c r="C717" s="27"/>
      <c r="D717" s="54" t="s">
        <v>194</v>
      </c>
      <c r="E717" s="55" t="s">
        <v>213</v>
      </c>
      <c r="F717" s="87"/>
      <c r="G717" s="73"/>
      <c r="H717" s="14"/>
      <c r="I717" s="73"/>
      <c r="J717" s="14"/>
      <c r="K717" s="14"/>
      <c r="L717" s="87"/>
    </row>
    <row r="718" spans="1:12" ht="24">
      <c r="A718" s="40"/>
      <c r="B718" s="26"/>
      <c r="C718" s="24"/>
      <c r="D718" s="54" t="s">
        <v>194</v>
      </c>
      <c r="E718" s="108" t="s">
        <v>215</v>
      </c>
      <c r="F718" s="87"/>
      <c r="G718" s="73"/>
      <c r="H718" s="14"/>
      <c r="I718" s="73"/>
      <c r="J718" s="14"/>
      <c r="K718" s="14"/>
      <c r="L718" s="87"/>
    </row>
    <row r="719" spans="1:12" ht="12.75">
      <c r="A719" s="40"/>
      <c r="B719" s="26"/>
      <c r="C719" s="24"/>
      <c r="D719" s="54" t="s">
        <v>194</v>
      </c>
      <c r="E719" s="55" t="s">
        <v>216</v>
      </c>
      <c r="F719" s="87"/>
      <c r="G719" s="73"/>
      <c r="H719" s="14"/>
      <c r="I719" s="73"/>
      <c r="J719" s="14"/>
      <c r="K719" s="14"/>
      <c r="L719" s="87"/>
    </row>
    <row r="720" spans="1:12" ht="12.75">
      <c r="A720" s="40">
        <v>88</v>
      </c>
      <c r="B720" s="26" t="s">
        <v>176</v>
      </c>
      <c r="C720" s="24" t="s">
        <v>177</v>
      </c>
      <c r="D720" s="43"/>
      <c r="E720" s="43"/>
      <c r="F720" s="88"/>
      <c r="G720" s="72"/>
      <c r="H720" s="43"/>
      <c r="I720" s="72"/>
      <c r="J720" s="43"/>
      <c r="K720" s="43">
        <f>SUM(K721:K727)</f>
        <v>1098.53</v>
      </c>
      <c r="L720" s="88"/>
    </row>
    <row r="721" spans="1:12" ht="12.75">
      <c r="A721" s="40"/>
      <c r="B721" s="26"/>
      <c r="C721" s="24"/>
      <c r="D721" s="54" t="s">
        <v>193</v>
      </c>
      <c r="E721" s="55" t="s">
        <v>195</v>
      </c>
      <c r="F721" s="87"/>
      <c r="G721" s="73"/>
      <c r="H721" s="57"/>
      <c r="I721" s="73"/>
      <c r="J721" s="57"/>
      <c r="K721" s="14"/>
      <c r="L721" s="87"/>
    </row>
    <row r="722" spans="1:12" ht="24">
      <c r="A722" s="40"/>
      <c r="B722" s="26"/>
      <c r="C722" s="24"/>
      <c r="D722" s="54" t="s">
        <v>193</v>
      </c>
      <c r="E722" s="55" t="s">
        <v>196</v>
      </c>
      <c r="F722" s="116" t="s">
        <v>710</v>
      </c>
      <c r="G722" s="114">
        <v>43972</v>
      </c>
      <c r="H722" s="120" t="s">
        <v>733</v>
      </c>
      <c r="I722" s="114">
        <v>44001</v>
      </c>
      <c r="J722" s="118" t="s">
        <v>666</v>
      </c>
      <c r="K722" s="14">
        <v>1098.53</v>
      </c>
      <c r="L722" s="116" t="s">
        <v>734</v>
      </c>
    </row>
    <row r="723" spans="1:12" ht="12.75">
      <c r="A723" s="40"/>
      <c r="B723" s="26"/>
      <c r="C723" s="24"/>
      <c r="D723" s="54" t="s">
        <v>193</v>
      </c>
      <c r="E723" s="55" t="s">
        <v>209</v>
      </c>
      <c r="F723" s="87"/>
      <c r="G723" s="73"/>
      <c r="H723" s="14"/>
      <c r="I723" s="73"/>
      <c r="J723" s="57"/>
      <c r="K723" s="14"/>
      <c r="L723" s="87"/>
    </row>
    <row r="724" spans="1:12" ht="12.75">
      <c r="A724" s="40"/>
      <c r="B724" s="26"/>
      <c r="C724" s="24"/>
      <c r="D724" s="54" t="s">
        <v>193</v>
      </c>
      <c r="E724" s="55" t="s">
        <v>197</v>
      </c>
      <c r="F724" s="102"/>
      <c r="G724" s="104"/>
      <c r="H724" s="103"/>
      <c r="I724" s="104"/>
      <c r="J724" s="105"/>
      <c r="K724" s="14"/>
      <c r="L724" s="87"/>
    </row>
    <row r="725" spans="1:12" ht="12.75">
      <c r="A725" s="25"/>
      <c r="B725" s="26"/>
      <c r="C725" s="27"/>
      <c r="D725" s="54" t="s">
        <v>194</v>
      </c>
      <c r="E725" s="55" t="s">
        <v>213</v>
      </c>
      <c r="F725" s="87"/>
      <c r="G725" s="73"/>
      <c r="H725" s="14"/>
      <c r="I725" s="73"/>
      <c r="J725" s="14"/>
      <c r="K725" s="14"/>
      <c r="L725" s="87"/>
    </row>
    <row r="726" spans="1:12" ht="24">
      <c r="A726" s="40"/>
      <c r="B726" s="26"/>
      <c r="C726" s="24"/>
      <c r="D726" s="54" t="s">
        <v>194</v>
      </c>
      <c r="E726" s="108" t="s">
        <v>215</v>
      </c>
      <c r="F726" s="87"/>
      <c r="G726" s="73"/>
      <c r="H726" s="14"/>
      <c r="I726" s="73"/>
      <c r="J726" s="14"/>
      <c r="K726" s="14"/>
      <c r="L726" s="87"/>
    </row>
    <row r="727" spans="1:12" ht="12.75">
      <c r="A727" s="40"/>
      <c r="B727" s="26"/>
      <c r="C727" s="24"/>
      <c r="D727" s="54" t="s">
        <v>194</v>
      </c>
      <c r="E727" s="55" t="s">
        <v>216</v>
      </c>
      <c r="F727" s="87"/>
      <c r="G727" s="73"/>
      <c r="H727" s="14"/>
      <c r="I727" s="73"/>
      <c r="J727" s="14"/>
      <c r="K727" s="14"/>
      <c r="L727" s="87"/>
    </row>
    <row r="728" spans="1:12" ht="12.75">
      <c r="A728" s="40">
        <v>89</v>
      </c>
      <c r="B728" s="26" t="s">
        <v>178</v>
      </c>
      <c r="C728" s="24" t="s">
        <v>179</v>
      </c>
      <c r="D728" s="43"/>
      <c r="E728" s="43"/>
      <c r="F728" s="88"/>
      <c r="G728" s="72"/>
      <c r="H728" s="43"/>
      <c r="I728" s="72"/>
      <c r="J728" s="43"/>
      <c r="K728" s="43">
        <f>SUM(K729:K735)</f>
        <v>758.07</v>
      </c>
      <c r="L728" s="88"/>
    </row>
    <row r="729" spans="1:12" ht="12.75">
      <c r="A729" s="40"/>
      <c r="B729" s="26"/>
      <c r="C729" s="24"/>
      <c r="D729" s="54" t="s">
        <v>193</v>
      </c>
      <c r="E729" s="55" t="s">
        <v>195</v>
      </c>
      <c r="F729" s="87"/>
      <c r="G729" s="73"/>
      <c r="H729" s="57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196</v>
      </c>
      <c r="F730" s="87" t="s">
        <v>683</v>
      </c>
      <c r="G730" s="73">
        <v>43978</v>
      </c>
      <c r="H730" s="14" t="s">
        <v>677</v>
      </c>
      <c r="I730" s="73">
        <v>44001</v>
      </c>
      <c r="J730" s="57" t="s">
        <v>666</v>
      </c>
      <c r="K730" s="14">
        <v>758.07</v>
      </c>
      <c r="L730" s="87" t="s">
        <v>684</v>
      </c>
    </row>
    <row r="731" spans="1:12" ht="12.75">
      <c r="A731" s="40"/>
      <c r="B731" s="26"/>
      <c r="C731" s="24"/>
      <c r="D731" s="54" t="s">
        <v>193</v>
      </c>
      <c r="E731" s="55" t="s">
        <v>209</v>
      </c>
      <c r="F731" s="87"/>
      <c r="G731" s="73"/>
      <c r="H731" s="14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193</v>
      </c>
      <c r="E732" s="55" t="s">
        <v>197</v>
      </c>
      <c r="F732" s="87"/>
      <c r="G732" s="73"/>
      <c r="H732" s="14"/>
      <c r="I732" s="73"/>
      <c r="J732" s="14"/>
      <c r="K732" s="14"/>
      <c r="L732" s="87"/>
    </row>
    <row r="733" spans="1:12" ht="12.75">
      <c r="A733" s="25"/>
      <c r="B733" s="26"/>
      <c r="C733" s="27"/>
      <c r="D733" s="54" t="s">
        <v>194</v>
      </c>
      <c r="E733" s="55" t="s">
        <v>213</v>
      </c>
      <c r="F733" s="87"/>
      <c r="G733" s="73"/>
      <c r="H733" s="120"/>
      <c r="I733" s="73"/>
      <c r="J733" s="57"/>
      <c r="K733" s="14"/>
      <c r="L733" s="87"/>
    </row>
    <row r="734" spans="1:12" ht="24">
      <c r="A734" s="40"/>
      <c r="B734" s="26"/>
      <c r="C734" s="24"/>
      <c r="D734" s="54" t="s">
        <v>194</v>
      </c>
      <c r="E734" s="108" t="s">
        <v>215</v>
      </c>
      <c r="F734" s="87"/>
      <c r="G734" s="73"/>
      <c r="H734" s="14"/>
      <c r="I734" s="73"/>
      <c r="J734" s="14"/>
      <c r="K734" s="14"/>
      <c r="L734" s="87"/>
    </row>
    <row r="735" spans="1:12" ht="12.75">
      <c r="A735" s="40"/>
      <c r="B735" s="26"/>
      <c r="C735" s="24"/>
      <c r="D735" s="54" t="s">
        <v>194</v>
      </c>
      <c r="E735" s="55" t="s">
        <v>216</v>
      </c>
      <c r="F735" s="87"/>
      <c r="G735" s="73"/>
      <c r="H735" s="14"/>
      <c r="I735" s="73"/>
      <c r="J735" s="14"/>
      <c r="K735" s="14"/>
      <c r="L735" s="87"/>
    </row>
    <row r="736" spans="1:12" ht="12.75">
      <c r="A736" s="162" t="s">
        <v>205</v>
      </c>
      <c r="B736" s="162"/>
      <c r="C736" s="162"/>
      <c r="D736" s="41"/>
      <c r="E736" s="41"/>
      <c r="F736" s="90"/>
      <c r="G736" s="74"/>
      <c r="H736" s="41"/>
      <c r="I736" s="74"/>
      <c r="J736" s="41"/>
      <c r="K736" s="41">
        <f>SUM(K552+K560+K568+K576+K584+K592+K600+K608+K616+K624+K632+K640+K648+K656+K664+K672+K680+K688+K696+K704+K712+K720+K728)</f>
        <v>6633.219999999999</v>
      </c>
      <c r="L736" s="90"/>
    </row>
    <row r="737" spans="1:12" ht="12.75">
      <c r="A737" s="163"/>
      <c r="B737" s="164"/>
      <c r="C737" s="165"/>
      <c r="D737" s="42"/>
      <c r="E737" s="42"/>
      <c r="F737" s="95"/>
      <c r="G737" s="79"/>
      <c r="H737" s="42"/>
      <c r="I737" s="79"/>
      <c r="J737" s="42"/>
      <c r="K737" s="42"/>
      <c r="L737" s="95"/>
    </row>
    <row r="738" spans="1:12" ht="12.75">
      <c r="A738" s="166" t="s">
        <v>180</v>
      </c>
      <c r="B738" s="166"/>
      <c r="C738" s="167"/>
      <c r="D738" s="42"/>
      <c r="E738" s="42"/>
      <c r="F738" s="95"/>
      <c r="G738" s="79"/>
      <c r="H738" s="42"/>
      <c r="I738" s="79"/>
      <c r="J738" s="42"/>
      <c r="K738" s="42">
        <f>K191+K418+K549+K736</f>
        <v>36623.32</v>
      </c>
      <c r="L738" s="95"/>
    </row>
    <row r="739" spans="1:12" ht="12.75">
      <c r="A739" s="1"/>
      <c r="B739" s="1"/>
      <c r="C739" s="1"/>
      <c r="D739" s="1"/>
      <c r="E739" s="1"/>
      <c r="F739" s="96"/>
      <c r="G739" s="80"/>
      <c r="H739" s="1"/>
      <c r="I739" s="80"/>
      <c r="J739" s="1"/>
      <c r="K739" s="1"/>
      <c r="L739" s="111"/>
    </row>
    <row r="740" spans="1:12" ht="31.5">
      <c r="A740" s="1"/>
      <c r="B740" s="1"/>
      <c r="C740" s="134" t="s">
        <v>370</v>
      </c>
      <c r="D740" s="45" t="s">
        <v>193</v>
      </c>
      <c r="E740" s="89" t="s">
        <v>195</v>
      </c>
      <c r="F740" s="97"/>
      <c r="G740" s="81"/>
      <c r="H740" s="46"/>
      <c r="I740" s="81"/>
      <c r="J740" s="46"/>
      <c r="K740" s="47">
        <f aca="true" t="shared" si="0" ref="K740:K746">SUM(K16+K24+K32+K40+K48+K56+K64+K72+K80+K88+K96+K104+K112+K120+K128+K136+K144+K152+K160+K168+K176+K184+K195+K203+K211+K219+K227+K235+K243+K251+K259+K267+K275+K283+K291+K299+K438+K307+K315+K323+K331+K339+K347+K355+K363+K371+K379+K387+K395+K403+K411+K422+K430+K446+K454+K462+K470+K478+K486+K494+K502+K510+K518+K526+K534+K542+K553+K561+K569+K577+K585+K593+K601+K609+K617+K625+K633+K641+K649+K657+K665+K673+K681+K689+K697+K705+K713+K721+K729)</f>
        <v>0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196</v>
      </c>
      <c r="F741" s="97"/>
      <c r="G741" s="81"/>
      <c r="H741" s="46"/>
      <c r="I741" s="81"/>
      <c r="J741" s="46"/>
      <c r="K741" s="47">
        <f t="shared" si="0"/>
        <v>36440.62</v>
      </c>
      <c r="L741" s="97"/>
    </row>
    <row r="742" spans="1:12" ht="12.75">
      <c r="A742" s="1"/>
      <c r="B742" s="1"/>
      <c r="C742" s="1"/>
      <c r="D742" s="45" t="s">
        <v>193</v>
      </c>
      <c r="E742" s="89" t="s">
        <v>209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2.75">
      <c r="A743" s="1"/>
      <c r="B743" s="1"/>
      <c r="C743" s="1"/>
      <c r="D743" s="45" t="s">
        <v>193</v>
      </c>
      <c r="E743" s="89" t="s">
        <v>197</v>
      </c>
      <c r="F743" s="97"/>
      <c r="G743" s="81"/>
      <c r="H743" s="46"/>
      <c r="I743" s="81"/>
      <c r="J743" s="46"/>
      <c r="K743" s="47">
        <f t="shared" si="0"/>
        <v>0</v>
      </c>
      <c r="L743" s="97"/>
    </row>
    <row r="744" spans="1:12" ht="12.75">
      <c r="A744" s="1"/>
      <c r="B744" s="1"/>
      <c r="C744" s="1"/>
      <c r="D744" s="45" t="s">
        <v>194</v>
      </c>
      <c r="E744" s="89" t="s">
        <v>213</v>
      </c>
      <c r="F744" s="97"/>
      <c r="G744" s="81"/>
      <c r="H744" s="46"/>
      <c r="I744" s="81"/>
      <c r="J744" s="46"/>
      <c r="K744" s="47">
        <f t="shared" si="0"/>
        <v>182.7</v>
      </c>
      <c r="L744" s="97"/>
    </row>
    <row r="745" spans="1:12" ht="24">
      <c r="A745" s="1"/>
      <c r="B745" s="1"/>
      <c r="C745" s="1"/>
      <c r="D745" s="45" t="s">
        <v>194</v>
      </c>
      <c r="E745" s="107" t="s">
        <v>215</v>
      </c>
      <c r="F745" s="97"/>
      <c r="G745" s="81"/>
      <c r="H745" s="46"/>
      <c r="I745" s="81"/>
      <c r="J745" s="46"/>
      <c r="K745" s="47">
        <f t="shared" si="0"/>
        <v>0</v>
      </c>
      <c r="L745" s="97"/>
    </row>
    <row r="746" spans="1:12" ht="12.75">
      <c r="A746" s="1"/>
      <c r="B746" s="1"/>
      <c r="C746" s="1"/>
      <c r="D746" s="45" t="s">
        <v>194</v>
      </c>
      <c r="E746" s="89" t="s">
        <v>216</v>
      </c>
      <c r="F746" s="97"/>
      <c r="G746" s="81"/>
      <c r="H746" s="46"/>
      <c r="I746" s="81"/>
      <c r="J746" s="46"/>
      <c r="K746" s="47">
        <f t="shared" si="0"/>
        <v>0</v>
      </c>
      <c r="L746" s="97"/>
    </row>
    <row r="747" spans="1:12" ht="12.75">
      <c r="A747" s="1"/>
      <c r="B747" s="1"/>
      <c r="C747" s="1"/>
      <c r="D747" s="51" t="s">
        <v>198</v>
      </c>
      <c r="E747" s="52"/>
      <c r="F747" s="98"/>
      <c r="G747" s="82"/>
      <c r="H747" s="52"/>
      <c r="I747" s="82"/>
      <c r="J747" s="52"/>
      <c r="K747" s="53">
        <f>SUM(K740:K746)</f>
        <v>36623.32</v>
      </c>
      <c r="L747" s="98"/>
    </row>
    <row r="748" spans="1:12" ht="12.75">
      <c r="A748" s="1"/>
      <c r="B748" s="1"/>
      <c r="C748" s="1"/>
      <c r="D748" s="48"/>
      <c r="E748" s="49"/>
      <c r="F748" s="49"/>
      <c r="G748" s="49"/>
      <c r="H748" s="49"/>
      <c r="I748" s="86"/>
      <c r="J748" s="49"/>
      <c r="K748" s="50"/>
      <c r="L748" s="109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84"/>
      <c r="J749" s="1"/>
      <c r="K749" s="1"/>
      <c r="L749" s="109"/>
    </row>
    <row r="750" spans="2:12" ht="12.75">
      <c r="B750" s="1"/>
      <c r="C750" s="64" t="s">
        <v>227</v>
      </c>
      <c r="D750" s="168" t="s">
        <v>222</v>
      </c>
      <c r="E750" s="168"/>
      <c r="F750" s="1"/>
      <c r="G750" s="1"/>
      <c r="H750" s="168"/>
      <c r="I750" s="168"/>
      <c r="J750" s="1"/>
      <c r="K750" s="1"/>
      <c r="L750" s="110"/>
    </row>
    <row r="751" spans="1:12" ht="12.75">
      <c r="A751" s="1"/>
      <c r="B751" s="1"/>
      <c r="C751" s="1"/>
      <c r="D751" s="169" t="s">
        <v>181</v>
      </c>
      <c r="E751" s="169"/>
      <c r="F751" s="16"/>
      <c r="G751" s="17"/>
      <c r="H751" s="169" t="s">
        <v>182</v>
      </c>
      <c r="I751" s="169"/>
      <c r="J751" s="1"/>
      <c r="K751" s="1"/>
      <c r="L751" s="110"/>
    </row>
    <row r="752" spans="1:12" ht="12.75">
      <c r="A752" s="1"/>
      <c r="B752" s="1"/>
      <c r="C752" s="1"/>
      <c r="D752" s="18"/>
      <c r="E752" s="18"/>
      <c r="F752" s="19"/>
      <c r="G752" s="17"/>
      <c r="H752" s="18"/>
      <c r="I752" s="18"/>
      <c r="J752" s="1"/>
      <c r="K752" s="1"/>
      <c r="L752" s="112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84"/>
      <c r="J753" s="1"/>
      <c r="K753" s="1"/>
      <c r="L753" s="109"/>
    </row>
    <row r="754" spans="1:12" ht="12.75">
      <c r="A754" s="1" t="s">
        <v>221</v>
      </c>
      <c r="B754" s="20"/>
      <c r="C754" s="20"/>
      <c r="D754" s="20"/>
      <c r="E754" s="65" t="s">
        <v>665</v>
      </c>
      <c r="F754" s="67"/>
      <c r="G754" s="20"/>
      <c r="I754" s="85"/>
      <c r="K754" s="1"/>
      <c r="L754" s="110"/>
    </row>
    <row r="755" spans="3:12" ht="12.75">
      <c r="C755" s="66" t="s">
        <v>183</v>
      </c>
      <c r="D755" s="18"/>
      <c r="E755" s="59" t="s">
        <v>184</v>
      </c>
      <c r="F755" s="22"/>
      <c r="G755" s="18"/>
      <c r="I755" s="85"/>
      <c r="K755" s="1"/>
      <c r="L755" s="110"/>
    </row>
    <row r="756" spans="1:12" ht="12.75">
      <c r="A756" s="1"/>
      <c r="B756" s="1"/>
      <c r="C756" s="1"/>
      <c r="D756" s="1"/>
      <c r="E756" s="1"/>
      <c r="F756" s="1"/>
      <c r="G756" s="21"/>
      <c r="I756" s="85"/>
      <c r="J756" s="1"/>
      <c r="K756" s="1"/>
      <c r="L756" s="110"/>
    </row>
    <row r="759" spans="3:12" ht="25.5">
      <c r="C759" s="137" t="s">
        <v>735</v>
      </c>
      <c r="D759" t="s">
        <v>194</v>
      </c>
      <c r="E759" t="s">
        <v>570</v>
      </c>
      <c r="F759" s="135">
        <v>43967</v>
      </c>
      <c r="G759" s="135">
        <v>43997</v>
      </c>
      <c r="H759" t="s">
        <v>679</v>
      </c>
      <c r="I759" s="135">
        <v>43999</v>
      </c>
      <c r="J759" t="s">
        <v>680</v>
      </c>
      <c r="K759" s="138" t="s">
        <v>739</v>
      </c>
      <c r="L759" t="s">
        <v>576</v>
      </c>
    </row>
    <row r="760" spans="3:11" ht="25.5">
      <c r="C760" s="137" t="s">
        <v>736</v>
      </c>
      <c r="D760" t="s">
        <v>194</v>
      </c>
      <c r="E760" t="s">
        <v>570</v>
      </c>
      <c r="K760">
        <v>5479.6</v>
      </c>
    </row>
    <row r="761" spans="3:11" ht="25.5">
      <c r="C761" s="137" t="s">
        <v>737</v>
      </c>
      <c r="D761" t="s">
        <v>194</v>
      </c>
      <c r="E761" t="s">
        <v>570</v>
      </c>
      <c r="K761">
        <v>5571.08</v>
      </c>
    </row>
    <row r="762" spans="3:11" ht="25.5">
      <c r="C762" s="137" t="s">
        <v>738</v>
      </c>
      <c r="D762" t="s">
        <v>194</v>
      </c>
      <c r="E762" t="s">
        <v>570</v>
      </c>
      <c r="K762">
        <v>3050.45</v>
      </c>
    </row>
    <row r="763" ht="12.75">
      <c r="K763">
        <v>16443.81</v>
      </c>
    </row>
  </sheetData>
  <sheetProtection/>
  <mergeCells count="19">
    <mergeCell ref="D5:E5"/>
    <mergeCell ref="A7:F7"/>
    <mergeCell ref="D10:E10"/>
    <mergeCell ref="B12:C12"/>
    <mergeCell ref="A14:C14"/>
    <mergeCell ref="A191:C191"/>
    <mergeCell ref="A192:C192"/>
    <mergeCell ref="A193:C193"/>
    <mergeCell ref="B418:C418"/>
    <mergeCell ref="A420:C420"/>
    <mergeCell ref="A549:C549"/>
    <mergeCell ref="A551:C551"/>
    <mergeCell ref="A736:C736"/>
    <mergeCell ref="A737:C737"/>
    <mergeCell ref="A738:C738"/>
    <mergeCell ref="D750:E750"/>
    <mergeCell ref="H750:I750"/>
    <mergeCell ref="D751:E751"/>
    <mergeCell ref="H751:I751"/>
  </mergeCells>
  <printOptions/>
  <pageMargins left="0.31496062992125984" right="0" top="0.15748031496062992" bottom="0" header="0.31496062992125984" footer="0.31496062992125984"/>
  <pageSetup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63"/>
  <sheetViews>
    <sheetView zoomScalePageLayoutView="0" workbookViewId="0" topLeftCell="A748">
      <selection activeCell="C758" sqref="C758:L764"/>
    </sheetView>
  </sheetViews>
  <sheetFormatPr defaultColWidth="9.00390625" defaultRowHeight="12.75"/>
  <cols>
    <col min="1" max="1" width="4.75390625" style="0" customWidth="1"/>
    <col min="3" max="3" width="17.75390625" style="0" customWidth="1"/>
    <col min="4" max="4" width="15.00390625" style="0" customWidth="1"/>
    <col min="5" max="5" width="13.25390625" style="0" customWidth="1"/>
    <col min="6" max="6" width="13.125" style="0" customWidth="1"/>
    <col min="7" max="7" width="13.875" style="0" customWidth="1"/>
    <col min="8" max="8" width="25.25390625" style="0" customWidth="1"/>
    <col min="9" max="9" width="13.375" style="0" customWidth="1"/>
    <col min="10" max="10" width="11.875" style="0" customWidth="1"/>
    <col min="11" max="11" width="11.625" style="0" customWidth="1"/>
    <col min="12" max="12" width="36.003906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207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208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148" t="s">
        <v>185</v>
      </c>
      <c r="E5" s="148"/>
      <c r="F5" s="61"/>
      <c r="G5" s="5"/>
      <c r="I5" s="85"/>
      <c r="J5" s="6"/>
      <c r="K5" s="7"/>
      <c r="L5" s="110"/>
    </row>
    <row r="6" spans="3:12" ht="12.75">
      <c r="C6" s="7"/>
      <c r="D6" s="8"/>
      <c r="E6" s="8"/>
      <c r="F6" s="8"/>
      <c r="G6" s="8"/>
      <c r="I6" s="85"/>
      <c r="J6" s="6"/>
      <c r="K6" s="7"/>
      <c r="L6" s="113"/>
    </row>
    <row r="7" spans="1:12" ht="18">
      <c r="A7" s="149" t="s">
        <v>202</v>
      </c>
      <c r="B7" s="149"/>
      <c r="C7" s="149"/>
      <c r="D7" s="149"/>
      <c r="E7" s="149"/>
      <c r="F7" s="149"/>
      <c r="G7" s="60"/>
      <c r="H7" s="60"/>
      <c r="I7" s="69"/>
      <c r="J7" s="60"/>
      <c r="K7" s="60"/>
      <c r="L7" s="113"/>
    </row>
    <row r="8" spans="1:12" ht="18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5.75">
      <c r="A9" s="9"/>
      <c r="B9" s="9"/>
      <c r="C9" s="62" t="s">
        <v>1</v>
      </c>
      <c r="D9" s="58" t="s">
        <v>740</v>
      </c>
      <c r="E9" s="63">
        <v>2020</v>
      </c>
      <c r="F9" s="10"/>
      <c r="G9" s="9"/>
      <c r="H9" s="9"/>
      <c r="I9" s="9"/>
      <c r="J9" s="9"/>
      <c r="K9" s="9"/>
      <c r="L9" s="113"/>
    </row>
    <row r="10" spans="1:12" ht="12.75">
      <c r="A10" s="9"/>
      <c r="B10" s="9"/>
      <c r="C10" s="11"/>
      <c r="D10" s="150"/>
      <c r="E10" s="150"/>
      <c r="F10" s="9"/>
      <c r="G10" s="9"/>
      <c r="H10" s="9"/>
      <c r="I10" s="9"/>
      <c r="J10" s="9"/>
      <c r="K10" s="9"/>
      <c r="L10" s="113"/>
    </row>
    <row r="11" spans="9:12" ht="12.75">
      <c r="I11" s="85"/>
      <c r="L11" s="113"/>
    </row>
    <row r="12" spans="1:12" ht="63.75">
      <c r="A12" s="12" t="s">
        <v>2</v>
      </c>
      <c r="B12" s="151" t="s">
        <v>3</v>
      </c>
      <c r="C12" s="152"/>
      <c r="D12" s="12" t="s">
        <v>741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203</v>
      </c>
      <c r="J12" s="83" t="s">
        <v>190</v>
      </c>
      <c r="K12" s="12" t="s">
        <v>191</v>
      </c>
      <c r="L12" s="83" t="s">
        <v>206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53" t="s">
        <v>4</v>
      </c>
      <c r="B14" s="154"/>
      <c r="C14" s="155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f>SUM(K16:K22)</f>
        <v>0</v>
      </c>
      <c r="L15" s="88"/>
    </row>
    <row r="16" spans="1:12" ht="12.75">
      <c r="A16" s="25"/>
      <c r="B16" s="26"/>
      <c r="C16" s="27"/>
      <c r="D16" s="54" t="s">
        <v>193</v>
      </c>
      <c r="E16" s="129" t="s">
        <v>195</v>
      </c>
      <c r="F16" s="87"/>
      <c r="G16" s="73"/>
      <c r="H16" s="57"/>
      <c r="I16" s="73"/>
      <c r="J16" s="14"/>
      <c r="K16" s="14"/>
      <c r="L16" s="87"/>
    </row>
    <row r="17" spans="1:12" ht="12.75">
      <c r="A17" s="25"/>
      <c r="B17" s="26"/>
      <c r="C17" s="27"/>
      <c r="D17" s="54" t="s">
        <v>193</v>
      </c>
      <c r="E17" s="55" t="s">
        <v>196</v>
      </c>
      <c r="F17" s="116"/>
      <c r="G17" s="114"/>
      <c r="H17" s="120"/>
      <c r="I17" s="114"/>
      <c r="J17" s="118"/>
      <c r="K17" s="14"/>
      <c r="L17" s="116"/>
    </row>
    <row r="18" spans="1:12" ht="12.75">
      <c r="A18" s="25"/>
      <c r="B18" s="26"/>
      <c r="C18" s="27"/>
      <c r="D18" s="54" t="s">
        <v>193</v>
      </c>
      <c r="E18" s="55" t="s">
        <v>209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194</v>
      </c>
      <c r="E20" s="55" t="s">
        <v>213</v>
      </c>
      <c r="F20" s="87"/>
      <c r="G20" s="73"/>
      <c r="H20" s="14"/>
      <c r="I20" s="73"/>
      <c r="J20" s="14"/>
      <c r="K20" s="14"/>
      <c r="L20" s="87"/>
    </row>
    <row r="21" spans="1:12" ht="24">
      <c r="A21" s="25"/>
      <c r="B21" s="26"/>
      <c r="C21" s="27"/>
      <c r="D21" s="54" t="s">
        <v>194</v>
      </c>
      <c r="E21" s="108" t="s">
        <v>215</v>
      </c>
      <c r="F21" s="87"/>
      <c r="G21" s="73"/>
      <c r="H21" s="14"/>
      <c r="I21" s="73"/>
      <c r="J21" s="14"/>
      <c r="K21" s="14"/>
      <c r="L21" s="87"/>
    </row>
    <row r="22" spans="1:12" ht="12.75">
      <c r="A22" s="25"/>
      <c r="B22" s="26"/>
      <c r="C22" s="27"/>
      <c r="D22" s="54" t="s">
        <v>194</v>
      </c>
      <c r="E22" s="55" t="s">
        <v>216</v>
      </c>
      <c r="F22" s="87"/>
      <c r="G22" s="73"/>
      <c r="H22" s="14"/>
      <c r="I22" s="73"/>
      <c r="J22" s="14"/>
      <c r="K22" s="14"/>
      <c r="L22" s="87"/>
    </row>
    <row r="23" spans="1:12" ht="12.75">
      <c r="A23" s="25">
        <f>A15+1</f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f>SUM(K24:K30)</f>
        <v>0</v>
      </c>
      <c r="L23" s="88"/>
    </row>
    <row r="24" spans="1:12" ht="12.75">
      <c r="A24" s="25"/>
      <c r="B24" s="26"/>
      <c r="C24" s="27"/>
      <c r="D24" s="54" t="s">
        <v>193</v>
      </c>
      <c r="E24" s="129" t="s">
        <v>195</v>
      </c>
      <c r="F24" s="87"/>
      <c r="G24" s="73"/>
      <c r="H24" s="14"/>
      <c r="I24" s="73"/>
      <c r="J24" s="14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196</v>
      </c>
      <c r="F25" s="87"/>
      <c r="G25" s="73"/>
      <c r="H25" s="14"/>
      <c r="I25" s="73"/>
      <c r="J25" s="57"/>
      <c r="K25" s="14"/>
      <c r="L25" s="87"/>
    </row>
    <row r="26" spans="1:12" ht="12.75">
      <c r="A26" s="25"/>
      <c r="B26" s="26"/>
      <c r="C26" s="27"/>
      <c r="D26" s="54" t="s">
        <v>193</v>
      </c>
      <c r="E26" s="55" t="s">
        <v>209</v>
      </c>
      <c r="F26" s="87"/>
      <c r="G26" s="73"/>
      <c r="H26" s="14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>
      <c r="A28" s="25"/>
      <c r="B28" s="26"/>
      <c r="C28" s="27"/>
      <c r="D28" s="54" t="s">
        <v>194</v>
      </c>
      <c r="E28" s="55" t="s">
        <v>213</v>
      </c>
      <c r="F28" s="87"/>
      <c r="G28" s="73"/>
      <c r="H28" s="120"/>
      <c r="I28" s="73"/>
      <c r="J28" s="57"/>
      <c r="K28" s="14"/>
      <c r="L28" s="87"/>
    </row>
    <row r="29" spans="1:12" ht="24">
      <c r="A29" s="25"/>
      <c r="B29" s="26"/>
      <c r="C29" s="27"/>
      <c r="D29" s="54" t="s">
        <v>194</v>
      </c>
      <c r="E29" s="108" t="s">
        <v>215</v>
      </c>
      <c r="F29" s="87"/>
      <c r="G29" s="73"/>
      <c r="H29" s="14"/>
      <c r="I29" s="73"/>
      <c r="J29" s="14"/>
      <c r="K29" s="14"/>
      <c r="L29" s="87"/>
    </row>
    <row r="30" spans="1:12" ht="12.75">
      <c r="A30" s="25"/>
      <c r="B30" s="26"/>
      <c r="C30" s="27"/>
      <c r="D30" s="54" t="s">
        <v>194</v>
      </c>
      <c r="E30" s="55" t="s">
        <v>216</v>
      </c>
      <c r="F30" s="87"/>
      <c r="G30" s="73"/>
      <c r="H30" s="14"/>
      <c r="I30" s="73"/>
      <c r="J30" s="14"/>
      <c r="K30" s="14"/>
      <c r="L30" s="87"/>
    </row>
    <row r="31" spans="1:12" ht="12.75">
      <c r="A31" s="25">
        <f>A23+1</f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f>SUM(K32:K38)</f>
        <v>1331.5</v>
      </c>
      <c r="L31" s="88"/>
    </row>
    <row r="32" spans="1:12" ht="12.75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12.75">
      <c r="A33" s="25"/>
      <c r="B33" s="26"/>
      <c r="C33" s="27"/>
      <c r="D33" s="54" t="s">
        <v>193</v>
      </c>
      <c r="E33" s="55" t="s">
        <v>196</v>
      </c>
      <c r="F33" s="87" t="s">
        <v>757</v>
      </c>
      <c r="G33" s="73">
        <v>44014</v>
      </c>
      <c r="H33" s="115" t="s">
        <v>391</v>
      </c>
      <c r="I33" s="114">
        <v>44034</v>
      </c>
      <c r="J33" s="118" t="s">
        <v>749</v>
      </c>
      <c r="K33" s="14">
        <v>1331.5</v>
      </c>
      <c r="L33" s="87" t="s">
        <v>758</v>
      </c>
    </row>
    <row r="34" spans="1:12" ht="12.75">
      <c r="A34" s="25"/>
      <c r="B34" s="26"/>
      <c r="C34" s="27"/>
      <c r="D34" s="54" t="s">
        <v>193</v>
      </c>
      <c r="E34" s="55" t="s">
        <v>209</v>
      </c>
      <c r="F34" s="87"/>
      <c r="G34" s="87"/>
      <c r="H34" s="14"/>
      <c r="I34" s="73"/>
      <c r="J34" s="57"/>
      <c r="K34" s="14"/>
      <c r="L34" s="87"/>
    </row>
    <row r="35" spans="1:12" ht="12.75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>
      <c r="A36" s="25"/>
      <c r="B36" s="26"/>
      <c r="C36" s="27"/>
      <c r="D36" s="54" t="s">
        <v>194</v>
      </c>
      <c r="E36" s="55" t="s">
        <v>213</v>
      </c>
      <c r="F36" s="87"/>
      <c r="G36" s="73"/>
      <c r="H36" s="14"/>
      <c r="I36" s="73"/>
      <c r="J36" s="14"/>
      <c r="K36" s="14"/>
      <c r="L36" s="87"/>
    </row>
    <row r="37" spans="1:12" ht="24">
      <c r="A37" s="25"/>
      <c r="B37" s="26"/>
      <c r="C37" s="27"/>
      <c r="D37" s="54" t="s">
        <v>194</v>
      </c>
      <c r="E37" s="108" t="s">
        <v>215</v>
      </c>
      <c r="F37" s="87"/>
      <c r="G37" s="73"/>
      <c r="H37" s="14"/>
      <c r="I37" s="73"/>
      <c r="J37" s="14"/>
      <c r="K37" s="14"/>
      <c r="L37" s="87"/>
    </row>
    <row r="38" spans="1:12" ht="12.75">
      <c r="A38" s="25"/>
      <c r="B38" s="26"/>
      <c r="C38" s="27"/>
      <c r="D38" s="54" t="s">
        <v>194</v>
      </c>
      <c r="E38" s="55" t="s">
        <v>216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f>A31+1</f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f>SUM(K40:K46)</f>
        <v>2024.8700000000001</v>
      </c>
      <c r="L39" s="88"/>
    </row>
    <row r="40" spans="1:12" ht="12.75">
      <c r="A40" s="25"/>
      <c r="B40" s="26"/>
      <c r="C40" s="27"/>
      <c r="D40" s="54" t="s">
        <v>193</v>
      </c>
      <c r="E40" s="55" t="s">
        <v>195</v>
      </c>
      <c r="F40" s="87" t="s">
        <v>779</v>
      </c>
      <c r="G40" s="73">
        <v>43992</v>
      </c>
      <c r="H40" s="14" t="s">
        <v>780</v>
      </c>
      <c r="I40" s="73">
        <v>44034</v>
      </c>
      <c r="J40" s="57" t="s">
        <v>749</v>
      </c>
      <c r="K40" s="14">
        <v>53.67</v>
      </c>
      <c r="L40" s="87" t="s">
        <v>781</v>
      </c>
    </row>
    <row r="41" spans="1:12" ht="24">
      <c r="A41" s="25"/>
      <c r="B41" s="26"/>
      <c r="C41" s="27"/>
      <c r="D41" s="54" t="s">
        <v>193</v>
      </c>
      <c r="E41" s="55" t="s">
        <v>196</v>
      </c>
      <c r="F41" s="116" t="s">
        <v>782</v>
      </c>
      <c r="G41" s="114" t="s">
        <v>783</v>
      </c>
      <c r="H41" s="120" t="s">
        <v>784</v>
      </c>
      <c r="I41" s="114" t="s">
        <v>785</v>
      </c>
      <c r="J41" s="118" t="s">
        <v>786</v>
      </c>
      <c r="K41" s="14">
        <v>1971.2</v>
      </c>
      <c r="L41" s="116" t="s">
        <v>787</v>
      </c>
    </row>
    <row r="42" spans="1:12" ht="12.75">
      <c r="A42" s="25"/>
      <c r="B42" s="26"/>
      <c r="C42" s="27"/>
      <c r="D42" s="54" t="s">
        <v>193</v>
      </c>
      <c r="E42" s="55" t="s">
        <v>209</v>
      </c>
      <c r="F42" s="87"/>
      <c r="G42" s="73"/>
      <c r="H42" s="14"/>
      <c r="I42" s="73"/>
      <c r="J42" s="57"/>
      <c r="K42" s="103"/>
      <c r="L42" s="87"/>
    </row>
    <row r="43" spans="1:12" ht="12.75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7"/>
      <c r="D44" s="54" t="s">
        <v>194</v>
      </c>
      <c r="E44" s="55" t="s">
        <v>213</v>
      </c>
      <c r="F44" s="87"/>
      <c r="G44" s="73"/>
      <c r="H44" s="14"/>
      <c r="I44" s="73"/>
      <c r="J44" s="14"/>
      <c r="K44" s="14"/>
      <c r="L44" s="87"/>
    </row>
    <row r="45" spans="1:12" ht="24">
      <c r="A45" s="25"/>
      <c r="B45" s="26"/>
      <c r="C45" s="27"/>
      <c r="D45" s="54" t="s">
        <v>194</v>
      </c>
      <c r="E45" s="108" t="s">
        <v>215</v>
      </c>
      <c r="F45" s="87"/>
      <c r="G45" s="73"/>
      <c r="H45" s="57"/>
      <c r="I45" s="73"/>
      <c r="J45" s="57"/>
      <c r="K45" s="14"/>
      <c r="L45" s="87"/>
    </row>
    <row r="46" spans="1:12" ht="12.75">
      <c r="A46" s="25"/>
      <c r="B46" s="26"/>
      <c r="C46" s="27"/>
      <c r="D46" s="54" t="s">
        <v>194</v>
      </c>
      <c r="E46" s="55" t="s">
        <v>216</v>
      </c>
      <c r="F46" s="87"/>
      <c r="G46" s="73"/>
      <c r="H46" s="57"/>
      <c r="I46" s="73"/>
      <c r="J46" s="57"/>
      <c r="K46" s="14"/>
      <c r="L46" s="87"/>
    </row>
    <row r="47" spans="1:12" ht="12.75">
      <c r="A47" s="25">
        <f>A39+1</f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f>SUM(K48:K54)</f>
        <v>0</v>
      </c>
      <c r="L47" s="88"/>
    </row>
    <row r="48" spans="1:12" ht="12.75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196</v>
      </c>
      <c r="F49" s="87"/>
      <c r="G49" s="73"/>
      <c r="H49" s="99"/>
      <c r="I49" s="73"/>
      <c r="J49" s="87"/>
      <c r="K49" s="14"/>
      <c r="L49" s="87"/>
    </row>
    <row r="50" spans="1:12" ht="12.75">
      <c r="A50" s="25"/>
      <c r="B50" s="26"/>
      <c r="C50" s="24"/>
      <c r="D50" s="54" t="s">
        <v>193</v>
      </c>
      <c r="E50" s="55" t="s">
        <v>209</v>
      </c>
      <c r="F50" s="87"/>
      <c r="G50" s="73"/>
      <c r="H50" s="14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>
      <c r="A52" s="25"/>
      <c r="B52" s="26"/>
      <c r="C52" s="27"/>
      <c r="D52" s="54" t="s">
        <v>194</v>
      </c>
      <c r="E52" s="55" t="s">
        <v>213</v>
      </c>
      <c r="F52" s="87"/>
      <c r="G52" s="73"/>
      <c r="H52" s="14"/>
      <c r="I52" s="73"/>
      <c r="J52" s="14"/>
      <c r="K52" s="14"/>
      <c r="L52" s="87"/>
    </row>
    <row r="53" spans="1:12" ht="24">
      <c r="A53" s="25"/>
      <c r="B53" s="26"/>
      <c r="C53" s="24"/>
      <c r="D53" s="54" t="s">
        <v>194</v>
      </c>
      <c r="E53" s="108" t="s">
        <v>215</v>
      </c>
      <c r="F53" s="87"/>
      <c r="G53" s="73"/>
      <c r="H53" s="57"/>
      <c r="I53" s="73"/>
      <c r="J53" s="57"/>
      <c r="K53" s="14"/>
      <c r="L53" s="87"/>
    </row>
    <row r="54" spans="1:12" ht="12.75">
      <c r="A54" s="25"/>
      <c r="B54" s="26"/>
      <c r="C54" s="24"/>
      <c r="D54" s="54" t="s">
        <v>194</v>
      </c>
      <c r="E54" s="55" t="s">
        <v>216</v>
      </c>
      <c r="F54" s="87"/>
      <c r="G54" s="73"/>
      <c r="H54" s="57"/>
      <c r="I54" s="73"/>
      <c r="J54" s="57"/>
      <c r="K54" s="14"/>
      <c r="L54" s="87"/>
    </row>
    <row r="55" spans="1:12" ht="12.75">
      <c r="A55" s="25">
        <f>A47+1</f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f>SUM(K56:K62)</f>
        <v>15144.91</v>
      </c>
      <c r="L55" s="88"/>
    </row>
    <row r="56" spans="1:12" ht="12.75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24">
      <c r="A57" s="25"/>
      <c r="B57" s="26"/>
      <c r="C57" s="24"/>
      <c r="D57" s="54" t="s">
        <v>193</v>
      </c>
      <c r="E57" s="55" t="s">
        <v>196</v>
      </c>
      <c r="F57" s="87" t="s">
        <v>791</v>
      </c>
      <c r="G57" s="73">
        <v>44008</v>
      </c>
      <c r="H57" s="115" t="s">
        <v>792</v>
      </c>
      <c r="I57" s="73">
        <v>44034</v>
      </c>
      <c r="J57" s="57" t="s">
        <v>749</v>
      </c>
      <c r="K57" s="14">
        <v>15144.91</v>
      </c>
      <c r="L57" s="87" t="s">
        <v>793</v>
      </c>
    </row>
    <row r="58" spans="1:12" ht="12.75">
      <c r="A58" s="25"/>
      <c r="B58" s="26"/>
      <c r="C58" s="24"/>
      <c r="D58" s="54" t="s">
        <v>193</v>
      </c>
      <c r="E58" s="55" t="s">
        <v>209</v>
      </c>
      <c r="F58" s="87"/>
      <c r="G58" s="87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>
      <c r="A60" s="25"/>
      <c r="B60" s="26"/>
      <c r="C60" s="27"/>
      <c r="D60" s="54" t="s">
        <v>194</v>
      </c>
      <c r="E60" s="55" t="s">
        <v>213</v>
      </c>
      <c r="F60" s="87"/>
      <c r="G60" s="73"/>
      <c r="H60" s="14"/>
      <c r="I60" s="73"/>
      <c r="J60" s="57"/>
      <c r="K60" s="14"/>
      <c r="L60" s="87"/>
    </row>
    <row r="61" spans="1:12" ht="24">
      <c r="A61" s="25"/>
      <c r="B61" s="26"/>
      <c r="C61" s="24"/>
      <c r="D61" s="54" t="s">
        <v>194</v>
      </c>
      <c r="E61" s="108" t="s">
        <v>215</v>
      </c>
      <c r="F61" s="87"/>
      <c r="G61" s="73"/>
      <c r="H61" s="14"/>
      <c r="I61" s="73"/>
      <c r="J61" s="57"/>
      <c r="K61" s="14"/>
      <c r="L61" s="87"/>
    </row>
    <row r="62" spans="1:12" ht="12.75">
      <c r="A62" s="25"/>
      <c r="B62" s="26"/>
      <c r="C62" s="24"/>
      <c r="D62" s="54" t="s">
        <v>194</v>
      </c>
      <c r="E62" s="55" t="s">
        <v>216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f>A55+1</f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f>SUM(K64:K70)</f>
        <v>259.4</v>
      </c>
      <c r="L63" s="88"/>
    </row>
    <row r="64" spans="1:12" ht="12.75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196</v>
      </c>
      <c r="F65" s="116" t="s">
        <v>788</v>
      </c>
      <c r="G65" s="114">
        <v>43993</v>
      </c>
      <c r="H65" s="116" t="s">
        <v>391</v>
      </c>
      <c r="I65" s="114">
        <v>44034</v>
      </c>
      <c r="J65" s="116" t="s">
        <v>749</v>
      </c>
      <c r="K65" s="14">
        <v>259.4</v>
      </c>
      <c r="L65" s="116" t="s">
        <v>789</v>
      </c>
    </row>
    <row r="66" spans="1:12" ht="12.75">
      <c r="A66" s="25"/>
      <c r="B66" s="26"/>
      <c r="C66" s="24"/>
      <c r="D66" s="54" t="s">
        <v>193</v>
      </c>
      <c r="E66" s="55" t="s">
        <v>209</v>
      </c>
      <c r="F66" s="87"/>
      <c r="G66" s="73"/>
      <c r="H66" s="14"/>
      <c r="I66" s="73"/>
      <c r="J66" s="57"/>
      <c r="K66" s="14"/>
      <c r="L66" s="87"/>
    </row>
    <row r="67" spans="1:12" ht="12.75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>
      <c r="A68" s="25"/>
      <c r="B68" s="26"/>
      <c r="C68" s="27"/>
      <c r="D68" s="54" t="s">
        <v>194</v>
      </c>
      <c r="E68" s="55" t="s">
        <v>213</v>
      </c>
      <c r="F68" s="87"/>
      <c r="G68" s="73"/>
      <c r="H68" s="14"/>
      <c r="I68" s="73"/>
      <c r="J68" s="14"/>
      <c r="K68" s="14"/>
      <c r="L68" s="87"/>
    </row>
    <row r="69" spans="1:12" ht="24">
      <c r="A69" s="25"/>
      <c r="B69" s="26"/>
      <c r="C69" s="24"/>
      <c r="D69" s="54" t="s">
        <v>194</v>
      </c>
      <c r="E69" s="108" t="s">
        <v>215</v>
      </c>
      <c r="F69" s="87"/>
      <c r="G69" s="73"/>
      <c r="H69" s="14"/>
      <c r="I69" s="73"/>
      <c r="J69" s="14"/>
      <c r="K69" s="14"/>
      <c r="L69" s="87"/>
    </row>
    <row r="70" spans="1:12" ht="12.75">
      <c r="A70" s="25"/>
      <c r="B70" s="26"/>
      <c r="C70" s="24"/>
      <c r="D70" s="54" t="s">
        <v>194</v>
      </c>
      <c r="E70" s="55" t="s">
        <v>216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f>A63+1</f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f>SUM(K72:K78)</f>
        <v>0</v>
      </c>
      <c r="L71" s="88"/>
    </row>
    <row r="72" spans="1:12" ht="12.75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196</v>
      </c>
      <c r="F73" s="87"/>
      <c r="G73" s="73"/>
      <c r="H73" s="14"/>
      <c r="I73" s="73"/>
      <c r="J73" s="57"/>
      <c r="K73" s="14"/>
      <c r="L73" s="87"/>
    </row>
    <row r="74" spans="1:12" ht="12.75">
      <c r="A74" s="25"/>
      <c r="B74" s="26"/>
      <c r="C74" s="24"/>
      <c r="D74" s="54" t="s">
        <v>193</v>
      </c>
      <c r="E74" s="55" t="s">
        <v>209</v>
      </c>
      <c r="F74" s="87"/>
      <c r="G74" s="73"/>
      <c r="H74" s="14"/>
      <c r="I74" s="73"/>
      <c r="J74" s="57"/>
      <c r="K74" s="14"/>
      <c r="L74" s="87"/>
    </row>
    <row r="75" spans="1:12" ht="12.75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>
      <c r="A76" s="25"/>
      <c r="B76" s="26"/>
      <c r="C76" s="27"/>
      <c r="D76" s="54" t="s">
        <v>194</v>
      </c>
      <c r="E76" s="55" t="s">
        <v>213</v>
      </c>
      <c r="F76" s="87"/>
      <c r="G76" s="73"/>
      <c r="H76" s="14"/>
      <c r="I76" s="73"/>
      <c r="J76" s="14"/>
      <c r="K76" s="14"/>
      <c r="L76" s="87"/>
    </row>
    <row r="77" spans="1:12" ht="24">
      <c r="A77" s="25"/>
      <c r="B77" s="26"/>
      <c r="C77" s="24"/>
      <c r="D77" s="54" t="s">
        <v>194</v>
      </c>
      <c r="E77" s="108" t="s">
        <v>215</v>
      </c>
      <c r="F77" s="87"/>
      <c r="G77" s="73"/>
      <c r="H77" s="57"/>
      <c r="I77" s="73"/>
      <c r="J77" s="57"/>
      <c r="K77" s="14"/>
      <c r="L77" s="87"/>
    </row>
    <row r="78" spans="1:12" ht="12.75">
      <c r="A78" s="25"/>
      <c r="B78" s="26"/>
      <c r="C78" s="24"/>
      <c r="D78" s="54" t="s">
        <v>194</v>
      </c>
      <c r="E78" s="55" t="s">
        <v>216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f>A71+1</f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f>SUM(K80:K86)</f>
        <v>0</v>
      </c>
      <c r="L79" s="88"/>
    </row>
    <row r="80" spans="1:12" ht="12.75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196</v>
      </c>
      <c r="F81" s="87"/>
      <c r="G81" s="73"/>
      <c r="H81" s="14"/>
      <c r="I81" s="73"/>
      <c r="J81" s="57"/>
      <c r="K81" s="14"/>
      <c r="L81" s="87"/>
    </row>
    <row r="82" spans="1:12" ht="12.75">
      <c r="A82" s="25"/>
      <c r="B82" s="26"/>
      <c r="C82" s="24"/>
      <c r="D82" s="54" t="s">
        <v>193</v>
      </c>
      <c r="E82" s="55" t="s">
        <v>209</v>
      </c>
      <c r="F82" s="87"/>
      <c r="G82" s="73"/>
      <c r="H82" s="14"/>
      <c r="I82" s="73"/>
      <c r="J82" s="57"/>
      <c r="K82" s="14"/>
      <c r="L82" s="87"/>
    </row>
    <row r="83" spans="1:12" ht="12.75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>
      <c r="A84" s="25"/>
      <c r="B84" s="26"/>
      <c r="C84" s="27"/>
      <c r="D84" s="54" t="s">
        <v>194</v>
      </c>
      <c r="E84" s="55" t="s">
        <v>213</v>
      </c>
      <c r="F84" s="87"/>
      <c r="G84" s="73"/>
      <c r="H84" s="14"/>
      <c r="I84" s="73"/>
      <c r="J84" s="14"/>
      <c r="K84" s="14"/>
      <c r="L84" s="87"/>
    </row>
    <row r="85" spans="1:12" ht="24">
      <c r="A85" s="25"/>
      <c r="B85" s="26"/>
      <c r="C85" s="24"/>
      <c r="D85" s="54" t="s">
        <v>194</v>
      </c>
      <c r="E85" s="108" t="s">
        <v>215</v>
      </c>
      <c r="F85" s="87"/>
      <c r="G85" s="73"/>
      <c r="H85" s="14"/>
      <c r="I85" s="73"/>
      <c r="J85" s="14"/>
      <c r="K85" s="14"/>
      <c r="L85" s="87"/>
    </row>
    <row r="86" spans="1:12" ht="12.75">
      <c r="A86" s="25"/>
      <c r="B86" s="26"/>
      <c r="C86" s="24"/>
      <c r="D86" s="54" t="s">
        <v>194</v>
      </c>
      <c r="E86" s="55" t="s">
        <v>216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f>A79+1</f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f>SUM(K88:K94)</f>
        <v>181.93</v>
      </c>
      <c r="L87" s="88"/>
    </row>
    <row r="88" spans="1:12" ht="12.75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196</v>
      </c>
      <c r="F89" s="87" t="s">
        <v>788</v>
      </c>
      <c r="G89" s="73">
        <v>43999</v>
      </c>
      <c r="H89" s="14" t="s">
        <v>315</v>
      </c>
      <c r="I89" s="73">
        <v>44034</v>
      </c>
      <c r="J89" s="57" t="s">
        <v>749</v>
      </c>
      <c r="K89" s="14">
        <v>181.93</v>
      </c>
      <c r="L89" s="87" t="s">
        <v>807</v>
      </c>
    </row>
    <row r="90" spans="1:12" ht="12.75">
      <c r="A90" s="25"/>
      <c r="B90" s="26"/>
      <c r="C90" s="24"/>
      <c r="D90" s="54" t="s">
        <v>193</v>
      </c>
      <c r="E90" s="55" t="s">
        <v>209</v>
      </c>
      <c r="F90" s="87"/>
      <c r="G90" s="73"/>
      <c r="H90" s="14"/>
      <c r="I90" s="73"/>
      <c r="J90" s="57"/>
      <c r="K90" s="14"/>
      <c r="L90" s="87"/>
    </row>
    <row r="91" spans="1:12" ht="12.75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>
      <c r="A92" s="25"/>
      <c r="B92" s="26"/>
      <c r="C92" s="27"/>
      <c r="D92" s="54" t="s">
        <v>194</v>
      </c>
      <c r="E92" s="55" t="s">
        <v>213</v>
      </c>
      <c r="F92" s="87"/>
      <c r="G92" s="73"/>
      <c r="H92" s="14"/>
      <c r="I92" s="73"/>
      <c r="J92" s="14"/>
      <c r="K92" s="14"/>
      <c r="L92" s="87"/>
    </row>
    <row r="93" spans="1:12" ht="24">
      <c r="A93" s="25"/>
      <c r="B93" s="26"/>
      <c r="C93" s="24"/>
      <c r="D93" s="54" t="s">
        <v>194</v>
      </c>
      <c r="E93" s="108" t="s">
        <v>215</v>
      </c>
      <c r="F93" s="87"/>
      <c r="G93" s="73"/>
      <c r="H93" s="14"/>
      <c r="I93" s="73"/>
      <c r="J93" s="14"/>
      <c r="K93" s="14"/>
      <c r="L93" s="87"/>
    </row>
    <row r="94" spans="1:12" ht="12.75">
      <c r="A94" s="25"/>
      <c r="B94" s="26"/>
      <c r="C94" s="24"/>
      <c r="D94" s="54" t="s">
        <v>194</v>
      </c>
      <c r="E94" s="55" t="s">
        <v>216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f>A87+1</f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f>SUM(K96:K102)</f>
        <v>0</v>
      </c>
      <c r="L95" s="88"/>
    </row>
    <row r="96" spans="1:12" ht="12.75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196</v>
      </c>
      <c r="F97" s="87"/>
      <c r="G97" s="73"/>
      <c r="H97" s="14"/>
      <c r="I97" s="73"/>
      <c r="J97" s="57"/>
      <c r="K97" s="14"/>
      <c r="L97" s="87"/>
    </row>
    <row r="98" spans="1:12" ht="12.75">
      <c r="A98" s="25"/>
      <c r="B98" s="26"/>
      <c r="C98" s="24"/>
      <c r="D98" s="54" t="s">
        <v>193</v>
      </c>
      <c r="E98" s="55" t="s">
        <v>209</v>
      </c>
      <c r="F98" s="87"/>
      <c r="G98" s="73"/>
      <c r="H98" s="14"/>
      <c r="I98" s="73"/>
      <c r="J98" s="57"/>
      <c r="K98" s="14"/>
      <c r="L98" s="87"/>
    </row>
    <row r="99" spans="1:12" ht="12.75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>
      <c r="A100" s="25"/>
      <c r="B100" s="26"/>
      <c r="C100" s="27"/>
      <c r="D100" s="54" t="s">
        <v>194</v>
      </c>
      <c r="E100" s="55" t="s">
        <v>213</v>
      </c>
      <c r="F100" s="87"/>
      <c r="G100" s="73"/>
      <c r="H100" s="14"/>
      <c r="I100" s="73"/>
      <c r="J100" s="14"/>
      <c r="K100" s="14"/>
      <c r="L100" s="87"/>
    </row>
    <row r="101" spans="1:12" ht="24">
      <c r="A101" s="25"/>
      <c r="B101" s="26"/>
      <c r="C101" s="24"/>
      <c r="D101" s="54" t="s">
        <v>194</v>
      </c>
      <c r="E101" s="108" t="s">
        <v>215</v>
      </c>
      <c r="F101" s="87"/>
      <c r="G101" s="73"/>
      <c r="H101" s="14"/>
      <c r="I101" s="73"/>
      <c r="J101" s="14"/>
      <c r="K101" s="14"/>
      <c r="L101" s="87"/>
    </row>
    <row r="102" spans="1:12" ht="12.75">
      <c r="A102" s="25"/>
      <c r="B102" s="26"/>
      <c r="C102" s="24"/>
      <c r="D102" s="54" t="s">
        <v>194</v>
      </c>
      <c r="E102" s="55" t="s">
        <v>216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f>A95+1</f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f>SUM(K104:K110)</f>
        <v>9286.51</v>
      </c>
      <c r="L103" s="88"/>
    </row>
    <row r="104" spans="1:12" ht="12.75">
      <c r="A104" s="25"/>
      <c r="B104" s="26"/>
      <c r="C104" s="28"/>
      <c r="D104" s="54" t="s">
        <v>193</v>
      </c>
      <c r="E104" s="55" t="s">
        <v>195</v>
      </c>
      <c r="F104" s="87"/>
      <c r="G104" s="73"/>
      <c r="H104" s="14"/>
      <c r="I104" s="73"/>
      <c r="J104" s="57"/>
      <c r="K104" s="14"/>
      <c r="L104" s="116"/>
    </row>
    <row r="105" spans="1:12" ht="24">
      <c r="A105" s="25"/>
      <c r="B105" s="26"/>
      <c r="C105" s="28"/>
      <c r="D105" s="54" t="s">
        <v>193</v>
      </c>
      <c r="E105" s="55" t="s">
        <v>196</v>
      </c>
      <c r="F105" s="116" t="s">
        <v>774</v>
      </c>
      <c r="G105" s="114" t="s">
        <v>775</v>
      </c>
      <c r="H105" s="120" t="s">
        <v>776</v>
      </c>
      <c r="I105" s="114" t="s">
        <v>755</v>
      </c>
      <c r="J105" s="118" t="s">
        <v>777</v>
      </c>
      <c r="K105" s="14">
        <v>9286.51</v>
      </c>
      <c r="L105" s="116" t="s">
        <v>778</v>
      </c>
    </row>
    <row r="106" spans="1:12" ht="12.75">
      <c r="A106" s="25"/>
      <c r="B106" s="26"/>
      <c r="C106" s="28"/>
      <c r="D106" s="54" t="s">
        <v>193</v>
      </c>
      <c r="E106" s="55" t="s">
        <v>209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213</v>
      </c>
      <c r="F108" s="87"/>
      <c r="G108" s="73"/>
      <c r="H108" s="14"/>
      <c r="I108" s="73"/>
      <c r="J108" s="14"/>
      <c r="K108" s="14"/>
      <c r="L108" s="87"/>
    </row>
    <row r="109" spans="1:12" ht="24">
      <c r="A109" s="25"/>
      <c r="B109" s="26"/>
      <c r="C109" s="28"/>
      <c r="D109" s="54" t="s">
        <v>194</v>
      </c>
      <c r="E109" s="108" t="s">
        <v>215</v>
      </c>
      <c r="F109" s="87"/>
      <c r="G109" s="73"/>
      <c r="H109" s="14"/>
      <c r="I109" s="73"/>
      <c r="J109" s="14"/>
      <c r="K109" s="14"/>
      <c r="L109" s="87"/>
    </row>
    <row r="110" spans="1:12" ht="12.75">
      <c r="A110" s="25"/>
      <c r="B110" s="26"/>
      <c r="C110" s="28"/>
      <c r="D110" s="54" t="s">
        <v>194</v>
      </c>
      <c r="E110" s="55" t="s">
        <v>216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f>A103+1</f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f>SUM(K112:K118)</f>
        <v>3996.26</v>
      </c>
      <c r="L111" s="88"/>
    </row>
    <row r="112" spans="1:12" ht="12.75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24">
      <c r="A113" s="25"/>
      <c r="B113" s="26"/>
      <c r="C113" s="24"/>
      <c r="D113" s="54" t="s">
        <v>193</v>
      </c>
      <c r="E113" s="55" t="s">
        <v>196</v>
      </c>
      <c r="F113" s="116" t="s">
        <v>794</v>
      </c>
      <c r="G113" s="114" t="s">
        <v>795</v>
      </c>
      <c r="H113" s="120" t="s">
        <v>796</v>
      </c>
      <c r="I113" s="114" t="s">
        <v>755</v>
      </c>
      <c r="J113" s="118" t="s">
        <v>777</v>
      </c>
      <c r="K113" s="14">
        <v>3996.26</v>
      </c>
      <c r="L113" s="116" t="s">
        <v>797</v>
      </c>
    </row>
    <row r="114" spans="1:12" ht="12.75">
      <c r="A114" s="25"/>
      <c r="B114" s="26"/>
      <c r="C114" s="24"/>
      <c r="D114" s="54" t="s">
        <v>193</v>
      </c>
      <c r="E114" s="55" t="s">
        <v>209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>
      <c r="A116" s="25"/>
      <c r="B116" s="26"/>
      <c r="C116" s="27"/>
      <c r="D116" s="54" t="s">
        <v>194</v>
      </c>
      <c r="E116" s="55" t="s">
        <v>213</v>
      </c>
      <c r="F116" s="87"/>
      <c r="G116" s="73"/>
      <c r="H116" s="14"/>
      <c r="I116" s="73"/>
      <c r="J116" s="57"/>
      <c r="K116" s="14"/>
      <c r="L116" s="87"/>
    </row>
    <row r="117" spans="1:12" ht="24">
      <c r="A117" s="25"/>
      <c r="B117" s="26"/>
      <c r="C117" s="24"/>
      <c r="D117" s="54" t="s">
        <v>194</v>
      </c>
      <c r="E117" s="108" t="s">
        <v>215</v>
      </c>
      <c r="F117" s="87"/>
      <c r="G117" s="73"/>
      <c r="H117" s="14"/>
      <c r="I117" s="73"/>
      <c r="J117" s="14"/>
      <c r="K117" s="14"/>
      <c r="L117" s="87"/>
    </row>
    <row r="118" spans="1:12" ht="12.75">
      <c r="A118" s="25"/>
      <c r="B118" s="26"/>
      <c r="C118" s="24"/>
      <c r="D118" s="54" t="s">
        <v>194</v>
      </c>
      <c r="E118" s="55" t="s">
        <v>216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f>A111+1</f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f>SUM(K120:K126)</f>
        <v>0</v>
      </c>
      <c r="L119" s="88"/>
    </row>
    <row r="120" spans="1:12" ht="12.75">
      <c r="A120" s="25"/>
      <c r="B120" s="26"/>
      <c r="C120" s="24"/>
      <c r="D120" s="54" t="s">
        <v>193</v>
      </c>
      <c r="E120" s="55" t="s">
        <v>195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196</v>
      </c>
      <c r="F121" s="87"/>
      <c r="G121" s="73"/>
      <c r="H121" s="14"/>
      <c r="I121" s="73"/>
      <c r="J121" s="14"/>
      <c r="K121" s="14"/>
      <c r="L121" s="87"/>
    </row>
    <row r="122" spans="1:12" ht="12.75">
      <c r="A122" s="25"/>
      <c r="B122" s="26"/>
      <c r="C122" s="24"/>
      <c r="D122" s="54" t="s">
        <v>193</v>
      </c>
      <c r="E122" s="55" t="s">
        <v>209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197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/>
      <c r="B124" s="26"/>
      <c r="C124" s="27"/>
      <c r="D124" s="54" t="s">
        <v>194</v>
      </c>
      <c r="E124" s="55" t="s">
        <v>213</v>
      </c>
      <c r="F124" s="87"/>
      <c r="G124" s="73"/>
      <c r="H124" s="14"/>
      <c r="I124" s="73"/>
      <c r="J124" s="14"/>
      <c r="K124" s="14"/>
      <c r="L124" s="87"/>
    </row>
    <row r="125" spans="1:12" ht="24">
      <c r="A125" s="25"/>
      <c r="B125" s="26"/>
      <c r="C125" s="24"/>
      <c r="D125" s="54" t="s">
        <v>194</v>
      </c>
      <c r="E125" s="108" t="s">
        <v>215</v>
      </c>
      <c r="F125" s="87"/>
      <c r="G125" s="73"/>
      <c r="H125" s="14"/>
      <c r="I125" s="73"/>
      <c r="J125" s="14"/>
      <c r="K125" s="14"/>
      <c r="L125" s="87"/>
    </row>
    <row r="126" spans="1:12" ht="12.75">
      <c r="A126" s="25"/>
      <c r="B126" s="26"/>
      <c r="C126" s="24"/>
      <c r="D126" s="54" t="s">
        <v>194</v>
      </c>
      <c r="E126" s="55" t="s">
        <v>216</v>
      </c>
      <c r="F126" s="87"/>
      <c r="G126" s="73"/>
      <c r="H126" s="14"/>
      <c r="I126" s="73"/>
      <c r="J126" s="14"/>
      <c r="K126" s="14"/>
      <c r="L126" s="87"/>
    </row>
    <row r="127" spans="1:12" ht="12.75">
      <c r="A127" s="25">
        <f>A119+1</f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f>SUM(K128:K134)</f>
        <v>360.83</v>
      </c>
      <c r="L127" s="88"/>
    </row>
    <row r="128" spans="1:12" ht="12.75">
      <c r="A128" s="25"/>
      <c r="B128" s="26"/>
      <c r="C128" s="24"/>
      <c r="D128" s="54" t="s">
        <v>193</v>
      </c>
      <c r="E128" s="55" t="s">
        <v>195</v>
      </c>
      <c r="F128" s="87"/>
      <c r="G128" s="73"/>
      <c r="H128" s="14"/>
      <c r="I128" s="73"/>
      <c r="J128" s="57"/>
      <c r="K128" s="14"/>
      <c r="L128" s="87"/>
    </row>
    <row r="129" spans="1:12" ht="24">
      <c r="A129" s="25"/>
      <c r="B129" s="26"/>
      <c r="C129" s="24"/>
      <c r="D129" s="54" t="s">
        <v>193</v>
      </c>
      <c r="E129" s="55" t="s">
        <v>196</v>
      </c>
      <c r="F129" s="116" t="s">
        <v>808</v>
      </c>
      <c r="G129" s="114" t="s">
        <v>809</v>
      </c>
      <c r="H129" s="115" t="s">
        <v>810</v>
      </c>
      <c r="I129" s="114" t="s">
        <v>755</v>
      </c>
      <c r="J129" s="118" t="s">
        <v>777</v>
      </c>
      <c r="K129" s="14">
        <v>360.83</v>
      </c>
      <c r="L129" s="116" t="s">
        <v>811</v>
      </c>
    </row>
    <row r="130" spans="1:12" ht="12.75">
      <c r="A130" s="25"/>
      <c r="B130" s="26"/>
      <c r="C130" s="24"/>
      <c r="D130" s="54" t="s">
        <v>193</v>
      </c>
      <c r="E130" s="55" t="s">
        <v>209</v>
      </c>
      <c r="F130" s="87"/>
      <c r="G130" s="73"/>
      <c r="H130" s="14"/>
      <c r="I130" s="73"/>
      <c r="J130" s="57"/>
      <c r="K130" s="14"/>
      <c r="L130" s="87"/>
    </row>
    <row r="131" spans="1:12" ht="12.75">
      <c r="A131" s="25"/>
      <c r="B131" s="26"/>
      <c r="C131" s="24"/>
      <c r="D131" s="54" t="s">
        <v>193</v>
      </c>
      <c r="E131" s="55" t="s">
        <v>197</v>
      </c>
      <c r="F131" s="87"/>
      <c r="G131" s="73"/>
      <c r="H131" s="14"/>
      <c r="I131" s="73"/>
      <c r="J131" s="14"/>
      <c r="K131" s="14"/>
      <c r="L131" s="87"/>
    </row>
    <row r="132" spans="1:12" ht="12.75">
      <c r="A132" s="25"/>
      <c r="B132" s="26"/>
      <c r="C132" s="27"/>
      <c r="D132" s="54" t="s">
        <v>194</v>
      </c>
      <c r="E132" s="55" t="s">
        <v>213</v>
      </c>
      <c r="F132" s="87"/>
      <c r="G132" s="73"/>
      <c r="H132" s="14"/>
      <c r="I132" s="73"/>
      <c r="J132" s="14"/>
      <c r="K132" s="14"/>
      <c r="L132" s="87"/>
    </row>
    <row r="133" spans="1:12" ht="24">
      <c r="A133" s="25"/>
      <c r="B133" s="26"/>
      <c r="C133" s="24"/>
      <c r="D133" s="54" t="s">
        <v>194</v>
      </c>
      <c r="E133" s="108" t="s">
        <v>215</v>
      </c>
      <c r="F133" s="87"/>
      <c r="G133" s="73"/>
      <c r="H133" s="14"/>
      <c r="I133" s="73"/>
      <c r="J133" s="14"/>
      <c r="K133" s="14"/>
      <c r="L133" s="87"/>
    </row>
    <row r="134" spans="1:12" ht="12.75">
      <c r="A134" s="25"/>
      <c r="B134" s="26"/>
      <c r="C134" s="24"/>
      <c r="D134" s="54" t="s">
        <v>194</v>
      </c>
      <c r="E134" s="55" t="s">
        <v>216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f>A127+1</f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f>SUM(K136:K142)</f>
        <v>108.83</v>
      </c>
      <c r="L135" s="88"/>
    </row>
    <row r="136" spans="1:12" ht="12.75">
      <c r="A136" s="25"/>
      <c r="B136" s="26"/>
      <c r="C136" s="24"/>
      <c r="D136" s="54" t="s">
        <v>193</v>
      </c>
      <c r="E136" s="55" t="s">
        <v>195</v>
      </c>
      <c r="F136" s="87" t="s">
        <v>760</v>
      </c>
      <c r="G136" s="73">
        <v>44003</v>
      </c>
      <c r="H136" s="14" t="s">
        <v>812</v>
      </c>
      <c r="I136" s="73">
        <v>44034</v>
      </c>
      <c r="J136" s="57" t="s">
        <v>749</v>
      </c>
      <c r="K136" s="14">
        <v>108.83</v>
      </c>
      <c r="L136" s="87" t="s">
        <v>813</v>
      </c>
    </row>
    <row r="137" spans="1:12" ht="12.75">
      <c r="A137" s="25"/>
      <c r="B137" s="26"/>
      <c r="C137" s="24"/>
      <c r="D137" s="54" t="s">
        <v>193</v>
      </c>
      <c r="E137" s="55" t="s">
        <v>196</v>
      </c>
      <c r="F137" s="87"/>
      <c r="G137" s="73"/>
      <c r="H137" s="14"/>
      <c r="I137" s="73"/>
      <c r="J137" s="57"/>
      <c r="K137" s="14"/>
      <c r="L137" s="87"/>
    </row>
    <row r="138" spans="1:12" ht="12.75">
      <c r="A138" s="25"/>
      <c r="B138" s="26"/>
      <c r="C138" s="24"/>
      <c r="D138" s="54" t="s">
        <v>193</v>
      </c>
      <c r="E138" s="55" t="s">
        <v>209</v>
      </c>
      <c r="F138" s="87"/>
      <c r="G138" s="73"/>
      <c r="H138" s="14"/>
      <c r="I138" s="73"/>
      <c r="J138" s="57"/>
      <c r="K138" s="14"/>
      <c r="L138" s="87"/>
    </row>
    <row r="139" spans="1:12" ht="12.75">
      <c r="A139" s="25"/>
      <c r="B139" s="26"/>
      <c r="C139" s="24"/>
      <c r="D139" s="54" t="s">
        <v>193</v>
      </c>
      <c r="E139" s="55" t="s">
        <v>197</v>
      </c>
      <c r="F139" s="87"/>
      <c r="G139" s="73"/>
      <c r="H139" s="14"/>
      <c r="I139" s="73"/>
      <c r="J139" s="14"/>
      <c r="K139" s="14"/>
      <c r="L139" s="87"/>
    </row>
    <row r="140" spans="1:12" ht="12.75">
      <c r="A140" s="25"/>
      <c r="B140" s="26"/>
      <c r="C140" s="27"/>
      <c r="D140" s="54" t="s">
        <v>194</v>
      </c>
      <c r="E140" s="55" t="s">
        <v>213</v>
      </c>
      <c r="F140" s="87"/>
      <c r="G140" s="73"/>
      <c r="H140" s="14"/>
      <c r="I140" s="73"/>
      <c r="J140" s="14"/>
      <c r="K140" s="14"/>
      <c r="L140" s="87"/>
    </row>
    <row r="141" spans="1:12" ht="24">
      <c r="A141" s="25"/>
      <c r="B141" s="26"/>
      <c r="C141" s="24"/>
      <c r="D141" s="54" t="s">
        <v>194</v>
      </c>
      <c r="E141" s="108" t="s">
        <v>215</v>
      </c>
      <c r="F141" s="87"/>
      <c r="G141" s="73"/>
      <c r="H141" s="14"/>
      <c r="I141" s="73"/>
      <c r="J141" s="14"/>
      <c r="K141" s="14"/>
      <c r="L141" s="87"/>
    </row>
    <row r="142" spans="1:12" ht="12.75">
      <c r="A142" s="25"/>
      <c r="B142" s="26"/>
      <c r="C142" s="24"/>
      <c r="D142" s="54" t="s">
        <v>194</v>
      </c>
      <c r="E142" s="55" t="s">
        <v>216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f>A135+1</f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f>SUM(K144:K150)</f>
        <v>0</v>
      </c>
      <c r="L143" s="88"/>
    </row>
    <row r="144" spans="1:12" ht="12.75">
      <c r="A144" s="25"/>
      <c r="B144" s="26"/>
      <c r="C144" s="24"/>
      <c r="D144" s="54" t="s">
        <v>193</v>
      </c>
      <c r="E144" s="55" t="s">
        <v>195</v>
      </c>
      <c r="F144" s="87"/>
      <c r="G144" s="73"/>
      <c r="H144" s="14"/>
      <c r="I144" s="73"/>
      <c r="J144" s="14"/>
      <c r="K144" s="14"/>
      <c r="L144" s="87"/>
    </row>
    <row r="145" spans="1:12" ht="12.75">
      <c r="A145" s="25"/>
      <c r="B145" s="26"/>
      <c r="C145" s="24"/>
      <c r="D145" s="54" t="s">
        <v>193</v>
      </c>
      <c r="E145" s="55" t="s">
        <v>196</v>
      </c>
      <c r="F145" s="116"/>
      <c r="G145" s="114"/>
      <c r="H145" s="115"/>
      <c r="I145" s="114"/>
      <c r="J145" s="116"/>
      <c r="K145" s="14"/>
      <c r="L145" s="116"/>
    </row>
    <row r="146" spans="1:12" ht="12.75">
      <c r="A146" s="25"/>
      <c r="B146" s="26"/>
      <c r="C146" s="24"/>
      <c r="D146" s="54" t="s">
        <v>193</v>
      </c>
      <c r="E146" s="55" t="s">
        <v>209</v>
      </c>
      <c r="F146" s="87"/>
      <c r="G146" s="73"/>
      <c r="H146" s="14"/>
      <c r="I146" s="73"/>
      <c r="J146" s="57"/>
      <c r="K146" s="14"/>
      <c r="L146" s="87"/>
    </row>
    <row r="147" spans="1:12" ht="12.75">
      <c r="A147" s="25"/>
      <c r="B147" s="26"/>
      <c r="C147" s="24"/>
      <c r="D147" s="54" t="s">
        <v>193</v>
      </c>
      <c r="E147" s="55" t="s">
        <v>197</v>
      </c>
      <c r="F147" s="87"/>
      <c r="G147" s="73"/>
      <c r="H147" s="14"/>
      <c r="I147" s="73"/>
      <c r="J147" s="14"/>
      <c r="K147" s="14"/>
      <c r="L147" s="87"/>
    </row>
    <row r="148" spans="1:12" ht="12.75">
      <c r="A148" s="25"/>
      <c r="B148" s="26"/>
      <c r="C148" s="27"/>
      <c r="D148" s="54" t="s">
        <v>194</v>
      </c>
      <c r="E148" s="55" t="s">
        <v>213</v>
      </c>
      <c r="F148" s="87"/>
      <c r="G148" s="73"/>
      <c r="H148" s="14"/>
      <c r="I148" s="73"/>
      <c r="J148" s="14"/>
      <c r="K148" s="14"/>
      <c r="L148" s="87"/>
    </row>
    <row r="149" spans="1:12" ht="24">
      <c r="A149" s="25"/>
      <c r="B149" s="26"/>
      <c r="C149" s="24"/>
      <c r="D149" s="54" t="s">
        <v>194</v>
      </c>
      <c r="E149" s="108" t="s">
        <v>215</v>
      </c>
      <c r="F149" s="87"/>
      <c r="G149" s="73"/>
      <c r="H149" s="14"/>
      <c r="I149" s="73"/>
      <c r="J149" s="14"/>
      <c r="K149" s="14"/>
      <c r="L149" s="87"/>
    </row>
    <row r="150" spans="1:12" ht="12.75">
      <c r="A150" s="25"/>
      <c r="B150" s="26"/>
      <c r="C150" s="24"/>
      <c r="D150" s="54" t="s">
        <v>194</v>
      </c>
      <c r="E150" s="55" t="s">
        <v>216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f>A143+1</f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f>SUM(K152:K158)</f>
        <v>0</v>
      </c>
      <c r="L151" s="88"/>
    </row>
    <row r="152" spans="1:12" ht="12.75">
      <c r="A152" s="25"/>
      <c r="B152" s="26"/>
      <c r="C152" s="24"/>
      <c r="D152" s="54" t="s">
        <v>193</v>
      </c>
      <c r="E152" s="55" t="s">
        <v>195</v>
      </c>
      <c r="F152" s="87"/>
      <c r="G152" s="73"/>
      <c r="H152" s="57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196</v>
      </c>
      <c r="F153" s="87"/>
      <c r="G153" s="73"/>
      <c r="H153" s="14"/>
      <c r="I153" s="73"/>
      <c r="J153" s="57"/>
      <c r="K153" s="14"/>
      <c r="L153" s="87"/>
    </row>
    <row r="154" spans="1:12" ht="12.75">
      <c r="A154" s="25"/>
      <c r="B154" s="26"/>
      <c r="C154" s="24"/>
      <c r="D154" s="54" t="s">
        <v>193</v>
      </c>
      <c r="E154" s="55" t="s">
        <v>209</v>
      </c>
      <c r="F154" s="87"/>
      <c r="G154" s="73"/>
      <c r="H154" s="14"/>
      <c r="I154" s="73"/>
      <c r="J154" s="57"/>
      <c r="K154" s="14"/>
      <c r="L154" s="87"/>
    </row>
    <row r="155" spans="1:12" ht="12.75">
      <c r="A155" s="25"/>
      <c r="B155" s="26"/>
      <c r="C155" s="24"/>
      <c r="D155" s="54" t="s">
        <v>193</v>
      </c>
      <c r="E155" s="55" t="s">
        <v>197</v>
      </c>
      <c r="F155" s="87"/>
      <c r="G155" s="73"/>
      <c r="H155" s="14"/>
      <c r="I155" s="73"/>
      <c r="J155" s="14"/>
      <c r="K155" s="14"/>
      <c r="L155" s="87"/>
    </row>
    <row r="156" spans="1:12" ht="12.75">
      <c r="A156" s="25"/>
      <c r="B156" s="26"/>
      <c r="C156" s="27"/>
      <c r="D156" s="54" t="s">
        <v>194</v>
      </c>
      <c r="E156" s="55" t="s">
        <v>213</v>
      </c>
      <c r="F156" s="87"/>
      <c r="G156" s="73"/>
      <c r="H156" s="14"/>
      <c r="I156" s="73"/>
      <c r="J156" s="14"/>
      <c r="K156" s="14"/>
      <c r="L156" s="87"/>
    </row>
    <row r="157" spans="1:12" ht="24">
      <c r="A157" s="25"/>
      <c r="B157" s="26"/>
      <c r="C157" s="24"/>
      <c r="D157" s="54" t="s">
        <v>194</v>
      </c>
      <c r="E157" s="108" t="s">
        <v>215</v>
      </c>
      <c r="F157" s="87"/>
      <c r="G157" s="73"/>
      <c r="H157" s="14"/>
      <c r="I157" s="73"/>
      <c r="J157" s="14"/>
      <c r="K157" s="14"/>
      <c r="L157" s="87"/>
    </row>
    <row r="158" spans="1:12" ht="12.75">
      <c r="A158" s="25"/>
      <c r="B158" s="26"/>
      <c r="C158" s="24"/>
      <c r="D158" s="54" t="s">
        <v>194</v>
      </c>
      <c r="E158" s="55" t="s">
        <v>216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>
        <f>A151+1</f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f>SUM(K160:K166)</f>
        <v>0</v>
      </c>
      <c r="L159" s="88"/>
    </row>
    <row r="160" spans="1:12" ht="12.75">
      <c r="A160" s="25"/>
      <c r="B160" s="26"/>
      <c r="C160" s="24"/>
      <c r="D160" s="54" t="s">
        <v>193</v>
      </c>
      <c r="E160" s="55" t="s">
        <v>195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196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4"/>
      <c r="D162" s="54" t="s">
        <v>193</v>
      </c>
      <c r="E162" s="55" t="s">
        <v>209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193</v>
      </c>
      <c r="E163" s="55" t="s">
        <v>197</v>
      </c>
      <c r="F163" s="87"/>
      <c r="G163" s="73"/>
      <c r="H163" s="14"/>
      <c r="I163" s="73"/>
      <c r="J163" s="14"/>
      <c r="K163" s="14"/>
      <c r="L163" s="87"/>
    </row>
    <row r="164" spans="1:12" ht="12.75">
      <c r="A164" s="25"/>
      <c r="B164" s="26"/>
      <c r="C164" s="27"/>
      <c r="D164" s="54" t="s">
        <v>194</v>
      </c>
      <c r="E164" s="55" t="s">
        <v>213</v>
      </c>
      <c r="F164" s="87"/>
      <c r="G164" s="73"/>
      <c r="H164" s="14"/>
      <c r="I164" s="73"/>
      <c r="J164" s="14"/>
      <c r="K164" s="14"/>
      <c r="L164" s="87"/>
    </row>
    <row r="165" spans="1:12" ht="24">
      <c r="A165" s="25"/>
      <c r="B165" s="26"/>
      <c r="C165" s="24"/>
      <c r="D165" s="54" t="s">
        <v>194</v>
      </c>
      <c r="E165" s="108" t="s">
        <v>215</v>
      </c>
      <c r="F165" s="87"/>
      <c r="G165" s="73"/>
      <c r="H165" s="14"/>
      <c r="I165" s="73"/>
      <c r="J165" s="14"/>
      <c r="K165" s="14"/>
      <c r="L165" s="87"/>
    </row>
    <row r="166" spans="1:12" ht="12.75">
      <c r="A166" s="25"/>
      <c r="B166" s="26"/>
      <c r="C166" s="24"/>
      <c r="D166" s="54" t="s">
        <v>194</v>
      </c>
      <c r="E166" s="55" t="s">
        <v>216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f>A159+1</f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f>SUM(K168:K174)</f>
        <v>2892.14</v>
      </c>
      <c r="L167" s="88"/>
    </row>
    <row r="168" spans="1:12" ht="12.75">
      <c r="A168" s="25"/>
      <c r="B168" s="26"/>
      <c r="C168" s="24"/>
      <c r="D168" s="54" t="s">
        <v>193</v>
      </c>
      <c r="E168" s="55" t="s">
        <v>195</v>
      </c>
      <c r="F168" s="87"/>
      <c r="G168" s="73"/>
      <c r="H168" s="57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196</v>
      </c>
      <c r="F169" s="87" t="s">
        <v>814</v>
      </c>
      <c r="G169" s="73">
        <v>43997</v>
      </c>
      <c r="H169" s="14" t="s">
        <v>391</v>
      </c>
      <c r="I169" s="73">
        <v>44034</v>
      </c>
      <c r="J169" s="57" t="s">
        <v>749</v>
      </c>
      <c r="K169" s="14">
        <v>2892.14</v>
      </c>
      <c r="L169" s="87" t="s">
        <v>239</v>
      </c>
    </row>
    <row r="170" spans="1:12" ht="12.75">
      <c r="A170" s="25"/>
      <c r="B170" s="26"/>
      <c r="C170" s="24"/>
      <c r="D170" s="54" t="s">
        <v>193</v>
      </c>
      <c r="E170" s="55" t="s">
        <v>209</v>
      </c>
      <c r="F170" s="87"/>
      <c r="G170" s="73"/>
      <c r="H170" s="14"/>
      <c r="I170" s="73"/>
      <c r="J170" s="57"/>
      <c r="K170" s="14"/>
      <c r="L170" s="87"/>
    </row>
    <row r="171" spans="1:12" ht="12.75">
      <c r="A171" s="25"/>
      <c r="B171" s="26"/>
      <c r="C171" s="24"/>
      <c r="D171" s="54" t="s">
        <v>193</v>
      </c>
      <c r="E171" s="55" t="s">
        <v>197</v>
      </c>
      <c r="F171" s="87"/>
      <c r="G171" s="73"/>
      <c r="H171" s="14"/>
      <c r="I171" s="73"/>
      <c r="J171" s="14"/>
      <c r="K171" s="14"/>
      <c r="L171" s="87"/>
    </row>
    <row r="172" spans="1:12" ht="12.75">
      <c r="A172" s="25"/>
      <c r="B172" s="26"/>
      <c r="C172" s="27"/>
      <c r="D172" s="54" t="s">
        <v>194</v>
      </c>
      <c r="E172" s="55" t="s">
        <v>213</v>
      </c>
      <c r="F172" s="87"/>
      <c r="G172" s="73"/>
      <c r="H172" s="14"/>
      <c r="I172" s="73"/>
      <c r="J172" s="14"/>
      <c r="K172" s="14"/>
      <c r="L172" s="87"/>
    </row>
    <row r="173" spans="1:12" ht="24">
      <c r="A173" s="25"/>
      <c r="B173" s="26"/>
      <c r="C173" s="24"/>
      <c r="D173" s="54" t="s">
        <v>194</v>
      </c>
      <c r="E173" s="108" t="s">
        <v>215</v>
      </c>
      <c r="F173" s="87"/>
      <c r="G173" s="73"/>
      <c r="H173" s="14"/>
      <c r="I173" s="73"/>
      <c r="J173" s="14"/>
      <c r="K173" s="14"/>
      <c r="L173" s="87"/>
    </row>
    <row r="174" spans="1:12" ht="12.75">
      <c r="A174" s="25"/>
      <c r="B174" s="26"/>
      <c r="C174" s="24"/>
      <c r="D174" s="54" t="s">
        <v>194</v>
      </c>
      <c r="E174" s="55" t="s">
        <v>216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f>A167+1</f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f>SUM(K176:K182)</f>
        <v>982.73</v>
      </c>
      <c r="L175" s="88"/>
    </row>
    <row r="176" spans="1:12" ht="12.75">
      <c r="A176" s="25"/>
      <c r="B176" s="26"/>
      <c r="C176" s="24"/>
      <c r="D176" s="54" t="s">
        <v>193</v>
      </c>
      <c r="E176" s="55" t="s">
        <v>195</v>
      </c>
      <c r="F176" s="87"/>
      <c r="G176" s="73"/>
      <c r="H176" s="14"/>
      <c r="I176" s="73"/>
      <c r="J176" s="14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196</v>
      </c>
      <c r="F177" s="87" t="s">
        <v>788</v>
      </c>
      <c r="G177" s="73">
        <v>43997</v>
      </c>
      <c r="H177" s="14" t="s">
        <v>812</v>
      </c>
      <c r="I177" s="73">
        <v>44034</v>
      </c>
      <c r="J177" s="57" t="s">
        <v>749</v>
      </c>
      <c r="K177" s="14">
        <v>982.73</v>
      </c>
      <c r="L177" s="87" t="s">
        <v>815</v>
      </c>
    </row>
    <row r="178" spans="1:12" ht="12.75">
      <c r="A178" s="25"/>
      <c r="B178" s="26"/>
      <c r="C178" s="24"/>
      <c r="D178" s="54" t="s">
        <v>193</v>
      </c>
      <c r="E178" s="55" t="s">
        <v>209</v>
      </c>
      <c r="F178" s="87"/>
      <c r="G178" s="73"/>
      <c r="H178" s="14"/>
      <c r="I178" s="73"/>
      <c r="J178" s="57"/>
      <c r="K178" s="14"/>
      <c r="L178" s="87"/>
    </row>
    <row r="179" spans="1:12" ht="12.75">
      <c r="A179" s="25"/>
      <c r="B179" s="26"/>
      <c r="C179" s="24"/>
      <c r="D179" s="54" t="s">
        <v>193</v>
      </c>
      <c r="E179" s="55" t="s">
        <v>197</v>
      </c>
      <c r="F179" s="87"/>
      <c r="G179" s="73"/>
      <c r="H179" s="14"/>
      <c r="I179" s="73"/>
      <c r="J179" s="14"/>
      <c r="K179" s="14"/>
      <c r="L179" s="87"/>
    </row>
    <row r="180" spans="1:12" ht="12.75">
      <c r="A180" s="25"/>
      <c r="B180" s="26"/>
      <c r="C180" s="27"/>
      <c r="D180" s="54" t="s">
        <v>194</v>
      </c>
      <c r="E180" s="55" t="s">
        <v>213</v>
      </c>
      <c r="F180" s="87"/>
      <c r="G180" s="73"/>
      <c r="H180" s="14"/>
      <c r="I180" s="73"/>
      <c r="J180" s="14"/>
      <c r="K180" s="14"/>
      <c r="L180" s="87"/>
    </row>
    <row r="181" spans="1:12" ht="24">
      <c r="A181" s="25"/>
      <c r="B181" s="26"/>
      <c r="C181" s="24"/>
      <c r="D181" s="54" t="s">
        <v>194</v>
      </c>
      <c r="E181" s="108" t="s">
        <v>215</v>
      </c>
      <c r="F181" s="87"/>
      <c r="G181" s="73"/>
      <c r="H181" s="14"/>
      <c r="I181" s="73"/>
      <c r="J181" s="14"/>
      <c r="K181" s="14"/>
      <c r="L181" s="87"/>
    </row>
    <row r="182" spans="1:12" ht="12.75">
      <c r="A182" s="25"/>
      <c r="B182" s="26"/>
      <c r="C182" s="24"/>
      <c r="D182" s="54" t="s">
        <v>194</v>
      </c>
      <c r="E182" s="55" t="s">
        <v>216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f>A175+1</f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f>SUM(K184:K190)</f>
        <v>0</v>
      </c>
      <c r="L183" s="88"/>
    </row>
    <row r="184" spans="1:12" ht="12.75">
      <c r="A184" s="25"/>
      <c r="B184" s="26"/>
      <c r="C184" s="24"/>
      <c r="D184" s="54" t="s">
        <v>193</v>
      </c>
      <c r="E184" s="55" t="s">
        <v>195</v>
      </c>
      <c r="F184" s="87"/>
      <c r="G184" s="73"/>
      <c r="H184" s="14"/>
      <c r="I184" s="73"/>
      <c r="J184" s="14"/>
      <c r="K184" s="14"/>
      <c r="L184" s="87"/>
    </row>
    <row r="185" spans="1:12" ht="12.75">
      <c r="A185" s="25"/>
      <c r="B185" s="26"/>
      <c r="C185" s="24"/>
      <c r="D185" s="54" t="s">
        <v>193</v>
      </c>
      <c r="E185" s="55" t="s">
        <v>196</v>
      </c>
      <c r="F185" s="87"/>
      <c r="G185" s="73"/>
      <c r="H185" s="14"/>
      <c r="I185" s="73"/>
      <c r="J185" s="57"/>
      <c r="K185" s="14"/>
      <c r="L185" s="87"/>
    </row>
    <row r="186" spans="1:12" ht="12.75">
      <c r="A186" s="25"/>
      <c r="B186" s="26"/>
      <c r="C186" s="24"/>
      <c r="D186" s="54" t="s">
        <v>193</v>
      </c>
      <c r="E186" s="55" t="s">
        <v>209</v>
      </c>
      <c r="F186" s="87"/>
      <c r="G186" s="73"/>
      <c r="H186" s="14"/>
      <c r="I186" s="73"/>
      <c r="J186" s="57"/>
      <c r="K186" s="14"/>
      <c r="L186" s="87"/>
    </row>
    <row r="187" spans="1:12" ht="12.75">
      <c r="A187" s="25"/>
      <c r="B187" s="26"/>
      <c r="C187" s="24"/>
      <c r="D187" s="54" t="s">
        <v>193</v>
      </c>
      <c r="E187" s="55" t="s">
        <v>197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5"/>
      <c r="B188" s="26"/>
      <c r="C188" s="27"/>
      <c r="D188" s="54" t="s">
        <v>194</v>
      </c>
      <c r="E188" s="55" t="s">
        <v>213</v>
      </c>
      <c r="F188" s="87"/>
      <c r="G188" s="73"/>
      <c r="H188" s="14"/>
      <c r="I188" s="73"/>
      <c r="J188" s="14"/>
      <c r="K188" s="14"/>
      <c r="L188" s="87"/>
    </row>
    <row r="189" spans="1:12" ht="24">
      <c r="A189" s="25"/>
      <c r="B189" s="26"/>
      <c r="C189" s="24"/>
      <c r="D189" s="54" t="s">
        <v>194</v>
      </c>
      <c r="E189" s="108" t="s">
        <v>215</v>
      </c>
      <c r="F189" s="87"/>
      <c r="G189" s="73"/>
      <c r="H189" s="14"/>
      <c r="I189" s="73"/>
      <c r="J189" s="14"/>
      <c r="K189" s="14"/>
      <c r="L189" s="87"/>
    </row>
    <row r="190" spans="1:12" ht="12.75">
      <c r="A190" s="25"/>
      <c r="B190" s="26"/>
      <c r="C190" s="24"/>
      <c r="D190" s="54" t="s">
        <v>194</v>
      </c>
      <c r="E190" s="55" t="s">
        <v>216</v>
      </c>
      <c r="F190" s="87"/>
      <c r="G190" s="73"/>
      <c r="H190" s="14"/>
      <c r="I190" s="73"/>
      <c r="J190" s="14"/>
      <c r="K190" s="14"/>
      <c r="L190" s="87"/>
    </row>
    <row r="191" spans="1:12" ht="12.75">
      <c r="A191" s="156" t="s">
        <v>204</v>
      </c>
      <c r="B191" s="156"/>
      <c r="C191" s="156"/>
      <c r="D191" s="29"/>
      <c r="E191" s="29"/>
      <c r="F191" s="90"/>
      <c r="G191" s="74"/>
      <c r="H191" s="29"/>
      <c r="I191" s="74"/>
      <c r="J191" s="29"/>
      <c r="K191" s="29">
        <f>SUM(K15+K23+K31+K39+K47+K55+K63+K71+K79+K87+K95+K103+K111+K119+K127+K135+K143+K151+K159+K167+K175+K183)</f>
        <v>36569.91000000001</v>
      </c>
      <c r="L191" s="90"/>
    </row>
    <row r="192" spans="1:12" ht="12.75">
      <c r="A192" s="157"/>
      <c r="B192" s="158"/>
      <c r="C192" s="159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>
      <c r="A193" s="153" t="s">
        <v>214</v>
      </c>
      <c r="B193" s="154"/>
      <c r="C193" s="155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f>A183+1</f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f>SUM(K195:K201)</f>
        <v>4942.98</v>
      </c>
      <c r="L194" s="88"/>
    </row>
    <row r="195" spans="1:12" ht="12.75">
      <c r="A195" s="25"/>
      <c r="B195" s="26"/>
      <c r="C195" s="24"/>
      <c r="D195" s="54" t="s">
        <v>193</v>
      </c>
      <c r="E195" s="55" t="s">
        <v>195</v>
      </c>
      <c r="F195" s="87"/>
      <c r="G195" s="73"/>
      <c r="H195" s="14"/>
      <c r="I195" s="73"/>
      <c r="J195" s="14"/>
      <c r="K195" s="14"/>
      <c r="L195" s="87"/>
    </row>
    <row r="196" spans="1:12" ht="24">
      <c r="A196" s="25"/>
      <c r="B196" s="26"/>
      <c r="C196" s="24"/>
      <c r="D196" s="54" t="s">
        <v>193</v>
      </c>
      <c r="E196" s="55" t="s">
        <v>196</v>
      </c>
      <c r="F196" s="116" t="s">
        <v>816</v>
      </c>
      <c r="G196" s="114" t="s">
        <v>817</v>
      </c>
      <c r="H196" s="115" t="s">
        <v>605</v>
      </c>
      <c r="I196" s="114" t="s">
        <v>755</v>
      </c>
      <c r="J196" s="118" t="s">
        <v>756</v>
      </c>
      <c r="K196" s="14">
        <v>4942.98</v>
      </c>
      <c r="L196" s="116" t="s">
        <v>818</v>
      </c>
    </row>
    <row r="197" spans="1:12" ht="12.75">
      <c r="A197" s="25"/>
      <c r="B197" s="26"/>
      <c r="C197" s="24"/>
      <c r="D197" s="54" t="s">
        <v>193</v>
      </c>
      <c r="E197" s="55" t="s">
        <v>209</v>
      </c>
      <c r="F197" s="87"/>
      <c r="G197" s="73"/>
      <c r="H197" s="14"/>
      <c r="I197" s="73"/>
      <c r="J197" s="57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197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/>
      <c r="B199" s="26"/>
      <c r="C199" s="27"/>
      <c r="D199" s="54" t="s">
        <v>194</v>
      </c>
      <c r="E199" s="55" t="s">
        <v>213</v>
      </c>
      <c r="F199" s="87"/>
      <c r="G199" s="73"/>
      <c r="H199" s="14"/>
      <c r="I199" s="73"/>
      <c r="J199" s="14"/>
      <c r="K199" s="14"/>
      <c r="L199" s="87"/>
    </row>
    <row r="200" spans="1:12" ht="24">
      <c r="A200" s="25"/>
      <c r="B200" s="26"/>
      <c r="C200" s="24"/>
      <c r="D200" s="54" t="s">
        <v>194</v>
      </c>
      <c r="E200" s="108" t="s">
        <v>215</v>
      </c>
      <c r="F200" s="87"/>
      <c r="G200" s="73"/>
      <c r="H200" s="14"/>
      <c r="I200" s="73"/>
      <c r="J200" s="14"/>
      <c r="K200" s="14"/>
      <c r="L200" s="87"/>
    </row>
    <row r="201" spans="1:12" ht="12.75">
      <c r="A201" s="25"/>
      <c r="B201" s="26"/>
      <c r="C201" s="24"/>
      <c r="D201" s="54" t="s">
        <v>194</v>
      </c>
      <c r="E201" s="55" t="s">
        <v>216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>
        <f>A194+1</f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f>SUM(K203:K209)</f>
        <v>1459.55</v>
      </c>
      <c r="L202" s="88"/>
    </row>
    <row r="203" spans="1:12" ht="12.75">
      <c r="A203" s="25"/>
      <c r="B203" s="26"/>
      <c r="C203" s="24"/>
      <c r="D203" s="54" t="s">
        <v>193</v>
      </c>
      <c r="E203" s="55" t="s">
        <v>195</v>
      </c>
      <c r="F203" s="87"/>
      <c r="G203" s="73"/>
      <c r="H203" s="14"/>
      <c r="I203" s="73"/>
      <c r="J203" s="14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196</v>
      </c>
      <c r="F204" s="130" t="s">
        <v>757</v>
      </c>
      <c r="G204" s="132">
        <v>43997</v>
      </c>
      <c r="H204" s="120" t="s">
        <v>819</v>
      </c>
      <c r="I204" s="73">
        <v>44034</v>
      </c>
      <c r="J204" s="57" t="s">
        <v>749</v>
      </c>
      <c r="K204" s="14">
        <v>1459.55</v>
      </c>
      <c r="L204" s="87" t="s">
        <v>241</v>
      </c>
    </row>
    <row r="205" spans="1:12" ht="12.75">
      <c r="A205" s="25"/>
      <c r="B205" s="26"/>
      <c r="C205" s="24"/>
      <c r="D205" s="54" t="s">
        <v>193</v>
      </c>
      <c r="E205" s="55" t="s">
        <v>209</v>
      </c>
      <c r="F205" s="87"/>
      <c r="G205" s="73"/>
      <c r="H205" s="14"/>
      <c r="I205" s="73"/>
      <c r="J205" s="57"/>
      <c r="K205" s="14"/>
      <c r="L205" s="87"/>
    </row>
    <row r="206" spans="1:12" ht="12.75">
      <c r="A206" s="25"/>
      <c r="B206" s="26"/>
      <c r="C206" s="24"/>
      <c r="D206" s="54" t="s">
        <v>193</v>
      </c>
      <c r="E206" s="55" t="s">
        <v>197</v>
      </c>
      <c r="F206" s="87"/>
      <c r="G206" s="73"/>
      <c r="H206" s="14"/>
      <c r="I206" s="73"/>
      <c r="J206" s="14"/>
      <c r="K206" s="14"/>
      <c r="L206" s="87"/>
    </row>
    <row r="207" spans="1:12" ht="12.75">
      <c r="A207" s="25"/>
      <c r="B207" s="26"/>
      <c r="C207" s="27"/>
      <c r="D207" s="54" t="s">
        <v>194</v>
      </c>
      <c r="E207" s="55" t="s">
        <v>213</v>
      </c>
      <c r="F207" s="87"/>
      <c r="G207" s="73"/>
      <c r="H207" s="14"/>
      <c r="I207" s="73"/>
      <c r="J207" s="14"/>
      <c r="K207" s="14"/>
      <c r="L207" s="87"/>
    </row>
    <row r="208" spans="1:12" ht="24">
      <c r="A208" s="25"/>
      <c r="B208" s="26"/>
      <c r="C208" s="24"/>
      <c r="D208" s="54" t="s">
        <v>194</v>
      </c>
      <c r="E208" s="108" t="s">
        <v>215</v>
      </c>
      <c r="F208" s="87"/>
      <c r="G208" s="73"/>
      <c r="H208" s="14"/>
      <c r="I208" s="73"/>
      <c r="J208" s="14"/>
      <c r="K208" s="14"/>
      <c r="L208" s="87"/>
    </row>
    <row r="209" spans="1:12" ht="12.75">
      <c r="A209" s="25"/>
      <c r="B209" s="26"/>
      <c r="C209" s="24"/>
      <c r="D209" s="54" t="s">
        <v>194</v>
      </c>
      <c r="E209" s="55" t="s">
        <v>216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f>A202+1</f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f>SUM(K211:K217)</f>
        <v>0</v>
      </c>
      <c r="L210" s="88"/>
    </row>
    <row r="211" spans="1:12" ht="12.75">
      <c r="A211" s="25"/>
      <c r="B211" s="26"/>
      <c r="C211" s="24"/>
      <c r="D211" s="54" t="s">
        <v>193</v>
      </c>
      <c r="E211" s="55" t="s">
        <v>195</v>
      </c>
      <c r="F211" s="87"/>
      <c r="G211" s="73"/>
      <c r="H211" s="14"/>
      <c r="I211" s="73"/>
      <c r="J211" s="14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196</v>
      </c>
      <c r="F212" s="87"/>
      <c r="G212" s="73"/>
      <c r="H212" s="99"/>
      <c r="I212" s="73"/>
      <c r="J212" s="87"/>
      <c r="K212" s="14"/>
      <c r="L212" s="87"/>
    </row>
    <row r="213" spans="1:12" ht="12.75">
      <c r="A213" s="25"/>
      <c r="B213" s="26"/>
      <c r="C213" s="24"/>
      <c r="D213" s="54" t="s">
        <v>193</v>
      </c>
      <c r="E213" s="55" t="s">
        <v>209</v>
      </c>
      <c r="F213" s="87"/>
      <c r="G213" s="73"/>
      <c r="H213" s="14"/>
      <c r="I213" s="73"/>
      <c r="J213" s="57"/>
      <c r="K213" s="14"/>
      <c r="L213" s="87"/>
    </row>
    <row r="214" spans="1:12" ht="12.75">
      <c r="A214" s="25"/>
      <c r="B214" s="26"/>
      <c r="C214" s="24"/>
      <c r="D214" s="54" t="s">
        <v>193</v>
      </c>
      <c r="E214" s="55" t="s">
        <v>197</v>
      </c>
      <c r="F214" s="87"/>
      <c r="G214" s="73"/>
      <c r="H214" s="14"/>
      <c r="I214" s="73"/>
      <c r="J214" s="14"/>
      <c r="K214" s="14"/>
      <c r="L214" s="87"/>
    </row>
    <row r="215" spans="1:12" ht="12.75">
      <c r="A215" s="25"/>
      <c r="B215" s="26"/>
      <c r="C215" s="27"/>
      <c r="D215" s="54" t="s">
        <v>194</v>
      </c>
      <c r="E215" s="55" t="s">
        <v>213</v>
      </c>
      <c r="F215" s="87"/>
      <c r="G215" s="73"/>
      <c r="H215" s="14"/>
      <c r="I215" s="73"/>
      <c r="J215" s="14"/>
      <c r="K215" s="14"/>
      <c r="L215" s="87"/>
    </row>
    <row r="216" spans="1:12" ht="24">
      <c r="A216" s="25"/>
      <c r="B216" s="26"/>
      <c r="C216" s="24"/>
      <c r="D216" s="54" t="s">
        <v>194</v>
      </c>
      <c r="E216" s="108" t="s">
        <v>215</v>
      </c>
      <c r="F216" s="87"/>
      <c r="G216" s="73"/>
      <c r="H216" s="14"/>
      <c r="I216" s="73"/>
      <c r="J216" s="14"/>
      <c r="K216" s="14"/>
      <c r="L216" s="87"/>
    </row>
    <row r="217" spans="1:12" ht="12.75">
      <c r="A217" s="25"/>
      <c r="B217" s="26"/>
      <c r="C217" s="24"/>
      <c r="D217" s="54" t="s">
        <v>194</v>
      </c>
      <c r="E217" s="55" t="s">
        <v>216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f>A210+1</f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f>SUM(K219:K225)</f>
        <v>0</v>
      </c>
      <c r="L218" s="88"/>
    </row>
    <row r="219" spans="1:12" ht="12.75">
      <c r="A219" s="25"/>
      <c r="B219" s="26"/>
      <c r="C219" s="24"/>
      <c r="D219" s="54" t="s">
        <v>193</v>
      </c>
      <c r="E219" s="55" t="s">
        <v>195</v>
      </c>
      <c r="F219" s="87"/>
      <c r="G219" s="73"/>
      <c r="H219" s="14"/>
      <c r="I219" s="73"/>
      <c r="J219" s="14"/>
      <c r="K219" s="14"/>
      <c r="L219" s="87"/>
    </row>
    <row r="220" spans="1:12" ht="12.75">
      <c r="A220" s="25"/>
      <c r="B220" s="26"/>
      <c r="C220" s="24"/>
      <c r="D220" s="54" t="s">
        <v>193</v>
      </c>
      <c r="E220" s="55" t="s">
        <v>196</v>
      </c>
      <c r="F220" s="87"/>
      <c r="G220" s="73"/>
      <c r="H220" s="99"/>
      <c r="I220" s="73"/>
      <c r="J220" s="87"/>
      <c r="K220" s="14"/>
      <c r="L220" s="87"/>
    </row>
    <row r="221" spans="1:12" ht="12.75">
      <c r="A221" s="25"/>
      <c r="B221" s="26"/>
      <c r="C221" s="24"/>
      <c r="D221" s="54" t="s">
        <v>193</v>
      </c>
      <c r="E221" s="55" t="s">
        <v>209</v>
      </c>
      <c r="F221" s="87"/>
      <c r="G221" s="73"/>
      <c r="H221" s="14"/>
      <c r="I221" s="73"/>
      <c r="J221" s="57"/>
      <c r="K221" s="14"/>
      <c r="L221" s="87"/>
    </row>
    <row r="222" spans="1:12" ht="12.75">
      <c r="A222" s="25"/>
      <c r="B222" s="26"/>
      <c r="C222" s="24"/>
      <c r="D222" s="54" t="s">
        <v>193</v>
      </c>
      <c r="E222" s="55" t="s">
        <v>197</v>
      </c>
      <c r="F222" s="87"/>
      <c r="G222" s="73"/>
      <c r="H222" s="14"/>
      <c r="I222" s="73"/>
      <c r="J222" s="14"/>
      <c r="K222" s="14"/>
      <c r="L222" s="87"/>
    </row>
    <row r="223" spans="1:12" ht="12.75">
      <c r="A223" s="25"/>
      <c r="B223" s="26"/>
      <c r="C223" s="27"/>
      <c r="D223" s="54" t="s">
        <v>194</v>
      </c>
      <c r="E223" s="55" t="s">
        <v>213</v>
      </c>
      <c r="F223" s="87"/>
      <c r="G223" s="73"/>
      <c r="H223" s="14"/>
      <c r="I223" s="73"/>
      <c r="J223" s="14"/>
      <c r="K223" s="14"/>
      <c r="L223" s="87"/>
    </row>
    <row r="224" spans="1:12" ht="24">
      <c r="A224" s="25"/>
      <c r="B224" s="26"/>
      <c r="C224" s="24"/>
      <c r="D224" s="54" t="s">
        <v>194</v>
      </c>
      <c r="E224" s="108" t="s">
        <v>215</v>
      </c>
      <c r="F224" s="87"/>
      <c r="G224" s="73"/>
      <c r="H224" s="14"/>
      <c r="I224" s="73"/>
      <c r="J224" s="14"/>
      <c r="K224" s="14"/>
      <c r="L224" s="87"/>
    </row>
    <row r="225" spans="1:12" ht="12.75">
      <c r="A225" s="25"/>
      <c r="B225" s="26"/>
      <c r="C225" s="24"/>
      <c r="D225" s="54" t="s">
        <v>194</v>
      </c>
      <c r="E225" s="55" t="s">
        <v>216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f>A218+1</f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f>SUM(K227:K233)</f>
        <v>0</v>
      </c>
      <c r="L226" s="88"/>
    </row>
    <row r="227" spans="1:12" ht="12.75">
      <c r="A227" s="25"/>
      <c r="B227" s="26"/>
      <c r="C227" s="24"/>
      <c r="D227" s="54" t="s">
        <v>193</v>
      </c>
      <c r="E227" s="55" t="s">
        <v>195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196</v>
      </c>
      <c r="F228" s="87"/>
      <c r="G228" s="73"/>
      <c r="H228" s="99"/>
      <c r="I228" s="73"/>
      <c r="J228" s="87"/>
      <c r="K228" s="14"/>
      <c r="L228" s="87"/>
    </row>
    <row r="229" spans="1:12" ht="12.75">
      <c r="A229" s="25"/>
      <c r="B229" s="26"/>
      <c r="C229" s="24"/>
      <c r="D229" s="54" t="s">
        <v>193</v>
      </c>
      <c r="E229" s="55" t="s">
        <v>209</v>
      </c>
      <c r="F229" s="87"/>
      <c r="G229" s="73"/>
      <c r="H229" s="14"/>
      <c r="I229" s="73"/>
      <c r="J229" s="57"/>
      <c r="K229" s="14"/>
      <c r="L229" s="87"/>
    </row>
    <row r="230" spans="1:12" ht="12.75">
      <c r="A230" s="25"/>
      <c r="B230" s="26"/>
      <c r="C230" s="24"/>
      <c r="D230" s="54" t="s">
        <v>193</v>
      </c>
      <c r="E230" s="55" t="s">
        <v>197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/>
      <c r="B231" s="26"/>
      <c r="C231" s="27"/>
      <c r="D231" s="54" t="s">
        <v>194</v>
      </c>
      <c r="E231" s="55" t="s">
        <v>213</v>
      </c>
      <c r="F231" s="87"/>
      <c r="G231" s="73"/>
      <c r="H231" s="14"/>
      <c r="I231" s="73"/>
      <c r="J231" s="14"/>
      <c r="K231" s="14"/>
      <c r="L231" s="87"/>
    </row>
    <row r="232" spans="1:12" ht="24">
      <c r="A232" s="25"/>
      <c r="B232" s="26"/>
      <c r="C232" s="24"/>
      <c r="D232" s="54" t="s">
        <v>194</v>
      </c>
      <c r="E232" s="108" t="s">
        <v>215</v>
      </c>
      <c r="F232" s="87"/>
      <c r="G232" s="73"/>
      <c r="H232" s="14"/>
      <c r="I232" s="73"/>
      <c r="J232" s="14"/>
      <c r="K232" s="14"/>
      <c r="L232" s="87"/>
    </row>
    <row r="233" spans="1:12" ht="12.75">
      <c r="A233" s="25"/>
      <c r="B233" s="26"/>
      <c r="C233" s="24"/>
      <c r="D233" s="54" t="s">
        <v>194</v>
      </c>
      <c r="E233" s="55" t="s">
        <v>216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f>A226+1</f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f>SUM(K235:K241)</f>
        <v>0</v>
      </c>
      <c r="L234" s="88"/>
    </row>
    <row r="235" spans="1:12" ht="12.75">
      <c r="A235" s="25"/>
      <c r="B235" s="26"/>
      <c r="C235" s="24"/>
      <c r="D235" s="54" t="s">
        <v>193</v>
      </c>
      <c r="E235" s="55" t="s">
        <v>195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196</v>
      </c>
      <c r="F236" s="87"/>
      <c r="G236" s="73"/>
      <c r="H236" s="99"/>
      <c r="I236" s="73"/>
      <c r="J236" s="87"/>
      <c r="K236" s="14"/>
      <c r="L236" s="87"/>
    </row>
    <row r="237" spans="1:12" ht="12.75">
      <c r="A237" s="25"/>
      <c r="B237" s="26"/>
      <c r="C237" s="24"/>
      <c r="D237" s="54" t="s">
        <v>193</v>
      </c>
      <c r="E237" s="55" t="s">
        <v>209</v>
      </c>
      <c r="F237" s="87"/>
      <c r="G237" s="73"/>
      <c r="H237" s="14"/>
      <c r="I237" s="73"/>
      <c r="J237" s="57"/>
      <c r="K237" s="14"/>
      <c r="L237" s="87"/>
    </row>
    <row r="238" spans="1:12" ht="12.75">
      <c r="A238" s="25"/>
      <c r="B238" s="26"/>
      <c r="C238" s="24"/>
      <c r="D238" s="54" t="s">
        <v>193</v>
      </c>
      <c r="E238" s="55" t="s">
        <v>197</v>
      </c>
      <c r="F238" s="87"/>
      <c r="G238" s="73"/>
      <c r="H238" s="14"/>
      <c r="I238" s="73"/>
      <c r="J238" s="57"/>
      <c r="K238" s="14"/>
      <c r="L238" s="87"/>
    </row>
    <row r="239" spans="1:12" ht="12.75">
      <c r="A239" s="25"/>
      <c r="B239" s="26"/>
      <c r="C239" s="27"/>
      <c r="D239" s="54" t="s">
        <v>194</v>
      </c>
      <c r="E239" s="55" t="s">
        <v>213</v>
      </c>
      <c r="F239" s="87"/>
      <c r="G239" s="73"/>
      <c r="H239" s="14"/>
      <c r="I239" s="73"/>
      <c r="J239" s="14"/>
      <c r="K239" s="14"/>
      <c r="L239" s="87"/>
    </row>
    <row r="240" spans="1:12" ht="24">
      <c r="A240" s="25"/>
      <c r="B240" s="26"/>
      <c r="C240" s="24"/>
      <c r="D240" s="54" t="s">
        <v>194</v>
      </c>
      <c r="E240" s="108" t="s">
        <v>215</v>
      </c>
      <c r="F240" s="87"/>
      <c r="G240" s="73"/>
      <c r="H240" s="14"/>
      <c r="I240" s="73"/>
      <c r="J240" s="14"/>
      <c r="K240" s="14"/>
      <c r="L240" s="87"/>
    </row>
    <row r="241" spans="1:12" ht="12.75">
      <c r="A241" s="25"/>
      <c r="B241" s="26"/>
      <c r="C241" s="24"/>
      <c r="D241" s="54" t="s">
        <v>194</v>
      </c>
      <c r="E241" s="55" t="s">
        <v>216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f>A234+1</f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f>SUM(K243:K249)</f>
        <v>0</v>
      </c>
      <c r="L242" s="88"/>
    </row>
    <row r="243" spans="1:12" ht="12.75">
      <c r="A243" s="25"/>
      <c r="B243" s="26"/>
      <c r="C243" s="24"/>
      <c r="D243" s="54" t="s">
        <v>193</v>
      </c>
      <c r="E243" s="55" t="s">
        <v>195</v>
      </c>
      <c r="F243" s="73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196</v>
      </c>
      <c r="F244" s="87"/>
      <c r="G244" s="73"/>
      <c r="H244" s="99"/>
      <c r="I244" s="73"/>
      <c r="J244" s="87"/>
      <c r="K244" s="14"/>
      <c r="L244" s="87"/>
    </row>
    <row r="245" spans="1:12" ht="12.75">
      <c r="A245" s="25"/>
      <c r="B245" s="26"/>
      <c r="C245" s="24"/>
      <c r="D245" s="54" t="s">
        <v>193</v>
      </c>
      <c r="E245" s="55" t="s">
        <v>209</v>
      </c>
      <c r="F245" s="87"/>
      <c r="G245" s="73"/>
      <c r="H245" s="14"/>
      <c r="I245" s="73"/>
      <c r="J245" s="57"/>
      <c r="K245" s="14"/>
      <c r="L245" s="87"/>
    </row>
    <row r="246" spans="1:12" ht="12.75">
      <c r="A246" s="25"/>
      <c r="B246" s="26"/>
      <c r="C246" s="24"/>
      <c r="D246" s="54" t="s">
        <v>193</v>
      </c>
      <c r="E246" s="55" t="s">
        <v>197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/>
      <c r="B247" s="26"/>
      <c r="C247" s="27"/>
      <c r="D247" s="54" t="s">
        <v>194</v>
      </c>
      <c r="E247" s="55" t="s">
        <v>213</v>
      </c>
      <c r="F247" s="87"/>
      <c r="G247" s="73"/>
      <c r="H247" s="14"/>
      <c r="I247" s="73"/>
      <c r="J247" s="14"/>
      <c r="K247" s="14"/>
      <c r="L247" s="87"/>
    </row>
    <row r="248" spans="1:12" ht="24">
      <c r="A248" s="25"/>
      <c r="B248" s="26"/>
      <c r="C248" s="24"/>
      <c r="D248" s="54" t="s">
        <v>194</v>
      </c>
      <c r="E248" s="108" t="s">
        <v>215</v>
      </c>
      <c r="F248" s="87"/>
      <c r="G248" s="73"/>
      <c r="H248" s="14"/>
      <c r="I248" s="73"/>
      <c r="J248" s="14"/>
      <c r="K248" s="14"/>
      <c r="L248" s="87"/>
    </row>
    <row r="249" spans="1:12" ht="12.75">
      <c r="A249" s="25"/>
      <c r="B249" s="26"/>
      <c r="C249" s="24"/>
      <c r="D249" s="54" t="s">
        <v>194</v>
      </c>
      <c r="E249" s="55" t="s">
        <v>216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>
        <f>A242+1</f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f>SUM(K251:K257)</f>
        <v>0</v>
      </c>
      <c r="L250" s="88"/>
    </row>
    <row r="251" spans="1:12" ht="12.75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196</v>
      </c>
      <c r="F252" s="87"/>
      <c r="G252" s="73"/>
      <c r="H252" s="99"/>
      <c r="I252" s="73"/>
      <c r="J252" s="87"/>
      <c r="K252" s="14"/>
      <c r="L252" s="87"/>
    </row>
    <row r="253" spans="1:12" ht="12.75">
      <c r="A253" s="25"/>
      <c r="B253" s="26"/>
      <c r="C253" s="24"/>
      <c r="D253" s="54" t="s">
        <v>193</v>
      </c>
      <c r="E253" s="55" t="s">
        <v>209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/>
      <c r="B255" s="26"/>
      <c r="C255" s="27"/>
      <c r="D255" s="54" t="s">
        <v>194</v>
      </c>
      <c r="E255" s="55" t="s">
        <v>213</v>
      </c>
      <c r="F255" s="87"/>
      <c r="G255" s="73"/>
      <c r="H255" s="14"/>
      <c r="I255" s="73"/>
      <c r="J255" s="14"/>
      <c r="K255" s="14"/>
      <c r="L255" s="87"/>
    </row>
    <row r="256" spans="1:12" ht="24">
      <c r="A256" s="25"/>
      <c r="B256" s="26"/>
      <c r="C256" s="24"/>
      <c r="D256" s="54" t="s">
        <v>194</v>
      </c>
      <c r="E256" s="108" t="s">
        <v>215</v>
      </c>
      <c r="F256" s="87"/>
      <c r="G256" s="73"/>
      <c r="H256" s="14"/>
      <c r="I256" s="73"/>
      <c r="J256" s="14"/>
      <c r="K256" s="14"/>
      <c r="L256" s="87"/>
    </row>
    <row r="257" spans="1:12" ht="12.75">
      <c r="A257" s="25"/>
      <c r="B257" s="26"/>
      <c r="C257" s="24"/>
      <c r="D257" s="54" t="s">
        <v>194</v>
      </c>
      <c r="E257" s="55" t="s">
        <v>216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f>A250+1</f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f>SUM(K259:K265)</f>
        <v>0</v>
      </c>
      <c r="L258" s="88"/>
    </row>
    <row r="259" spans="1:12" ht="12.75">
      <c r="A259" s="25"/>
      <c r="B259" s="26"/>
      <c r="C259" s="2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196</v>
      </c>
      <c r="F260" s="87"/>
      <c r="G260" s="73"/>
      <c r="H260" s="99"/>
      <c r="I260" s="73"/>
      <c r="J260" s="87"/>
      <c r="K260" s="14"/>
      <c r="L260" s="87"/>
    </row>
    <row r="261" spans="1:12" ht="12.75">
      <c r="A261" s="25"/>
      <c r="B261" s="26"/>
      <c r="C261" s="24"/>
      <c r="D261" s="54" t="s">
        <v>193</v>
      </c>
      <c r="E261" s="55" t="s">
        <v>209</v>
      </c>
      <c r="F261" s="87"/>
      <c r="G261" s="73"/>
      <c r="H261" s="14"/>
      <c r="I261" s="73"/>
      <c r="J261" s="57"/>
      <c r="K261" s="14"/>
      <c r="L261" s="87"/>
    </row>
    <row r="262" spans="1:12" ht="12.75">
      <c r="A262" s="25"/>
      <c r="B262" s="26"/>
      <c r="C262" s="24"/>
      <c r="D262" s="54" t="s">
        <v>193</v>
      </c>
      <c r="E262" s="55" t="s">
        <v>197</v>
      </c>
      <c r="F262" s="87"/>
      <c r="G262" s="73"/>
      <c r="H262" s="14"/>
      <c r="I262" s="73"/>
      <c r="J262" s="14"/>
      <c r="K262" s="14"/>
      <c r="L262" s="87"/>
    </row>
    <row r="263" spans="1:12" ht="12.75">
      <c r="A263" s="25"/>
      <c r="B263" s="26"/>
      <c r="C263" s="27"/>
      <c r="D263" s="54" t="s">
        <v>194</v>
      </c>
      <c r="E263" s="55" t="s">
        <v>213</v>
      </c>
      <c r="F263" s="87"/>
      <c r="G263" s="73"/>
      <c r="H263" s="14"/>
      <c r="I263" s="73"/>
      <c r="J263" s="14"/>
      <c r="K263" s="14"/>
      <c r="L263" s="87"/>
    </row>
    <row r="264" spans="1:12" ht="24">
      <c r="A264" s="25"/>
      <c r="B264" s="26"/>
      <c r="C264" s="24"/>
      <c r="D264" s="54" t="s">
        <v>194</v>
      </c>
      <c r="E264" s="108" t="s">
        <v>215</v>
      </c>
      <c r="F264" s="87"/>
      <c r="G264" s="73"/>
      <c r="H264" s="14"/>
      <c r="I264" s="73"/>
      <c r="J264" s="14"/>
      <c r="K264" s="14"/>
      <c r="L264" s="87"/>
    </row>
    <row r="265" spans="1:12" ht="12.75">
      <c r="A265" s="25"/>
      <c r="B265" s="26"/>
      <c r="C265" s="24"/>
      <c r="D265" s="54" t="s">
        <v>194</v>
      </c>
      <c r="E265" s="55" t="s">
        <v>216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f>A258+1</f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f>SUM(K267:K273)</f>
        <v>0</v>
      </c>
      <c r="L266" s="88"/>
    </row>
    <row r="267" spans="1:12" ht="12.75">
      <c r="A267" s="25"/>
      <c r="B267" s="26"/>
      <c r="C267" s="24"/>
      <c r="D267" s="54" t="s">
        <v>193</v>
      </c>
      <c r="E267" s="55" t="s">
        <v>195</v>
      </c>
      <c r="F267" s="87"/>
      <c r="G267" s="73"/>
      <c r="H267" s="57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196</v>
      </c>
      <c r="F268" s="87"/>
      <c r="G268" s="73"/>
      <c r="H268" s="99"/>
      <c r="I268" s="73"/>
      <c r="J268" s="87"/>
      <c r="K268" s="14"/>
      <c r="L268" s="87"/>
    </row>
    <row r="269" spans="1:12" ht="12.75">
      <c r="A269" s="25"/>
      <c r="B269" s="26"/>
      <c r="C269" s="24"/>
      <c r="D269" s="54" t="s">
        <v>193</v>
      </c>
      <c r="E269" s="55" t="s">
        <v>209</v>
      </c>
      <c r="F269" s="87"/>
      <c r="G269" s="73"/>
      <c r="H269" s="14"/>
      <c r="I269" s="73"/>
      <c r="J269" s="57"/>
      <c r="K269" s="14"/>
      <c r="L269" s="87"/>
    </row>
    <row r="270" spans="1:12" ht="12.75">
      <c r="A270" s="25"/>
      <c r="B270" s="26"/>
      <c r="C270" s="2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/>
      <c r="B271" s="26"/>
      <c r="C271" s="27"/>
      <c r="D271" s="54" t="s">
        <v>194</v>
      </c>
      <c r="E271" s="55" t="s">
        <v>213</v>
      </c>
      <c r="F271" s="87"/>
      <c r="G271" s="73"/>
      <c r="H271" s="14"/>
      <c r="I271" s="73"/>
      <c r="J271" s="14"/>
      <c r="K271" s="14"/>
      <c r="L271" s="87"/>
    </row>
    <row r="272" spans="1:12" ht="24">
      <c r="A272" s="25"/>
      <c r="B272" s="26"/>
      <c r="C272" s="24"/>
      <c r="D272" s="54" t="s">
        <v>194</v>
      </c>
      <c r="E272" s="108" t="s">
        <v>215</v>
      </c>
      <c r="F272" s="87"/>
      <c r="G272" s="73"/>
      <c r="H272" s="14"/>
      <c r="I272" s="73"/>
      <c r="J272" s="14"/>
      <c r="K272" s="14"/>
      <c r="L272" s="87"/>
    </row>
    <row r="273" spans="1:12" ht="12.75">
      <c r="A273" s="25"/>
      <c r="B273" s="26"/>
      <c r="C273" s="24"/>
      <c r="D273" s="54" t="s">
        <v>194</v>
      </c>
      <c r="E273" s="55" t="s">
        <v>216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f>A266+1</f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f>SUM(K275:K281)</f>
        <v>0</v>
      </c>
      <c r="L274" s="88"/>
    </row>
    <row r="275" spans="1:12" ht="12.75">
      <c r="A275" s="25"/>
      <c r="B275" s="26"/>
      <c r="C275" s="24"/>
      <c r="D275" s="54" t="s">
        <v>193</v>
      </c>
      <c r="E275" s="55" t="s">
        <v>195</v>
      </c>
      <c r="F275" s="87"/>
      <c r="G275" s="73"/>
      <c r="H275" s="57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196</v>
      </c>
      <c r="F276" s="87"/>
      <c r="G276" s="73"/>
      <c r="H276" s="99"/>
      <c r="I276" s="73"/>
      <c r="J276" s="87"/>
      <c r="K276" s="14"/>
      <c r="L276" s="87"/>
    </row>
    <row r="277" spans="1:12" ht="12.75">
      <c r="A277" s="25"/>
      <c r="B277" s="26"/>
      <c r="C277" s="24"/>
      <c r="D277" s="54" t="s">
        <v>193</v>
      </c>
      <c r="E277" s="55" t="s">
        <v>209</v>
      </c>
      <c r="F277" s="87"/>
      <c r="G277" s="73"/>
      <c r="H277" s="14"/>
      <c r="I277" s="73"/>
      <c r="J277" s="57"/>
      <c r="K277" s="14"/>
      <c r="L277" s="87"/>
    </row>
    <row r="278" spans="1:12" ht="12.75">
      <c r="A278" s="25"/>
      <c r="B278" s="26"/>
      <c r="C278" s="24"/>
      <c r="D278" s="54" t="s">
        <v>193</v>
      </c>
      <c r="E278" s="55" t="s">
        <v>197</v>
      </c>
      <c r="F278" s="87"/>
      <c r="G278" s="73"/>
      <c r="H278" s="14"/>
      <c r="I278" s="73"/>
      <c r="J278" s="14"/>
      <c r="K278" s="14"/>
      <c r="L278" s="87"/>
    </row>
    <row r="279" spans="1:12" ht="12.75">
      <c r="A279" s="25"/>
      <c r="B279" s="26"/>
      <c r="C279" s="27"/>
      <c r="D279" s="54" t="s">
        <v>194</v>
      </c>
      <c r="E279" s="55" t="s">
        <v>213</v>
      </c>
      <c r="F279" s="87"/>
      <c r="G279" s="73"/>
      <c r="H279" s="14"/>
      <c r="I279" s="73"/>
      <c r="J279" s="14"/>
      <c r="K279" s="14"/>
      <c r="L279" s="87"/>
    </row>
    <row r="280" spans="1:12" ht="24">
      <c r="A280" s="25"/>
      <c r="B280" s="26"/>
      <c r="C280" s="24"/>
      <c r="D280" s="54" t="s">
        <v>194</v>
      </c>
      <c r="E280" s="108" t="s">
        <v>215</v>
      </c>
      <c r="F280" s="87"/>
      <c r="G280" s="73"/>
      <c r="H280" s="14"/>
      <c r="I280" s="73"/>
      <c r="J280" s="14"/>
      <c r="K280" s="14"/>
      <c r="L280" s="87"/>
    </row>
    <row r="281" spans="1:12" ht="12.75">
      <c r="A281" s="25"/>
      <c r="B281" s="26"/>
      <c r="C281" s="24"/>
      <c r="D281" s="54" t="s">
        <v>194</v>
      </c>
      <c r="E281" s="55" t="s">
        <v>216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f>A274+1</f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f>SUM(K283:K289)</f>
        <v>0</v>
      </c>
      <c r="L282" s="88"/>
    </row>
    <row r="283" spans="1:12" ht="12.75">
      <c r="A283" s="25"/>
      <c r="B283" s="26"/>
      <c r="C283" s="24"/>
      <c r="D283" s="54" t="s">
        <v>193</v>
      </c>
      <c r="E283" s="55" t="s">
        <v>195</v>
      </c>
      <c r="F283" s="87"/>
      <c r="G283" s="73"/>
      <c r="H283" s="14"/>
      <c r="I283" s="73"/>
      <c r="J283" s="14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196</v>
      </c>
      <c r="F284" s="87"/>
      <c r="G284" s="73"/>
      <c r="H284" s="99"/>
      <c r="I284" s="73"/>
      <c r="J284" s="87"/>
      <c r="K284" s="14"/>
      <c r="L284" s="87"/>
    </row>
    <row r="285" spans="1:12" ht="12.75">
      <c r="A285" s="25"/>
      <c r="B285" s="26"/>
      <c r="C285" s="24"/>
      <c r="D285" s="54" t="s">
        <v>193</v>
      </c>
      <c r="E285" s="55" t="s">
        <v>209</v>
      </c>
      <c r="F285" s="87"/>
      <c r="G285" s="73"/>
      <c r="H285" s="14"/>
      <c r="I285" s="73"/>
      <c r="J285" s="57"/>
      <c r="K285" s="14"/>
      <c r="L285" s="87"/>
    </row>
    <row r="286" spans="1:12" ht="12.75">
      <c r="A286" s="25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14"/>
      <c r="K286" s="14"/>
      <c r="L286" s="87"/>
    </row>
    <row r="287" spans="1:12" ht="12.75">
      <c r="A287" s="25"/>
      <c r="B287" s="26"/>
      <c r="C287" s="27"/>
      <c r="D287" s="54" t="s">
        <v>194</v>
      </c>
      <c r="E287" s="55" t="s">
        <v>213</v>
      </c>
      <c r="F287" s="87"/>
      <c r="G287" s="73"/>
      <c r="H287" s="14"/>
      <c r="I287" s="73"/>
      <c r="J287" s="14"/>
      <c r="K287" s="14"/>
      <c r="L287" s="87"/>
    </row>
    <row r="288" spans="1:12" ht="24">
      <c r="A288" s="25"/>
      <c r="B288" s="26"/>
      <c r="C288" s="24"/>
      <c r="D288" s="54" t="s">
        <v>194</v>
      </c>
      <c r="E288" s="108" t="s">
        <v>215</v>
      </c>
      <c r="F288" s="87"/>
      <c r="G288" s="73"/>
      <c r="H288" s="14"/>
      <c r="I288" s="73"/>
      <c r="J288" s="14"/>
      <c r="K288" s="14"/>
      <c r="L288" s="87"/>
    </row>
    <row r="289" spans="1:12" ht="12.75">
      <c r="A289" s="25"/>
      <c r="B289" s="26"/>
      <c r="C289" s="24"/>
      <c r="D289" s="54" t="s">
        <v>194</v>
      </c>
      <c r="E289" s="55" t="s">
        <v>216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f>A282+1</f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f>SUM(K291:K297)</f>
        <v>0</v>
      </c>
      <c r="L290" s="88"/>
    </row>
    <row r="291" spans="1:12" ht="12.75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196</v>
      </c>
      <c r="F292" s="87"/>
      <c r="G292" s="73"/>
      <c r="H292" s="99"/>
      <c r="I292" s="73"/>
      <c r="J292" s="87"/>
      <c r="K292" s="14"/>
      <c r="L292" s="87"/>
    </row>
    <row r="293" spans="1:12" ht="12.75">
      <c r="A293" s="25"/>
      <c r="B293" s="26"/>
      <c r="C293" s="24"/>
      <c r="D293" s="54" t="s">
        <v>193</v>
      </c>
      <c r="E293" s="55" t="s">
        <v>209</v>
      </c>
      <c r="F293" s="87"/>
      <c r="G293" s="73"/>
      <c r="H293" s="14"/>
      <c r="I293" s="73"/>
      <c r="J293" s="57"/>
      <c r="K293" s="14"/>
      <c r="L293" s="87"/>
    </row>
    <row r="294" spans="1:12" ht="12.75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/>
      <c r="B295" s="26"/>
      <c r="C295" s="27"/>
      <c r="D295" s="54" t="s">
        <v>194</v>
      </c>
      <c r="E295" s="55" t="s">
        <v>213</v>
      </c>
      <c r="F295" s="87"/>
      <c r="G295" s="73"/>
      <c r="H295" s="14"/>
      <c r="I295" s="73"/>
      <c r="J295" s="14"/>
      <c r="K295" s="14"/>
      <c r="L295" s="87"/>
    </row>
    <row r="296" spans="1:12" ht="24">
      <c r="A296" s="25"/>
      <c r="B296" s="26"/>
      <c r="C296" s="24"/>
      <c r="D296" s="54" t="s">
        <v>194</v>
      </c>
      <c r="E296" s="108" t="s">
        <v>215</v>
      </c>
      <c r="F296" s="87"/>
      <c r="G296" s="73"/>
      <c r="H296" s="14"/>
      <c r="I296" s="73"/>
      <c r="J296" s="14"/>
      <c r="K296" s="14"/>
      <c r="L296" s="87"/>
    </row>
    <row r="297" spans="1:12" ht="12.75">
      <c r="A297" s="25"/>
      <c r="B297" s="26"/>
      <c r="C297" s="24"/>
      <c r="D297" s="54" t="s">
        <v>194</v>
      </c>
      <c r="E297" s="55" t="s">
        <v>216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f>A290+1</f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f>SUM(K299:K305)</f>
        <v>1137.92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/>
      <c r="G299" s="73"/>
      <c r="H299" s="14"/>
      <c r="I299" s="73"/>
      <c r="J299" s="14"/>
      <c r="K299" s="14"/>
      <c r="L299" s="87"/>
    </row>
    <row r="300" spans="1:12" ht="12.75">
      <c r="A300" s="25"/>
      <c r="B300" s="26"/>
      <c r="C300" s="24"/>
      <c r="D300" s="54" t="s">
        <v>193</v>
      </c>
      <c r="E300" s="55" t="s">
        <v>196</v>
      </c>
      <c r="F300" s="116" t="s">
        <v>746</v>
      </c>
      <c r="G300" s="73">
        <v>44011</v>
      </c>
      <c r="H300" s="99" t="s">
        <v>820</v>
      </c>
      <c r="I300" s="73">
        <v>44034</v>
      </c>
      <c r="J300" s="57" t="s">
        <v>749</v>
      </c>
      <c r="K300" s="14">
        <v>1137.92</v>
      </c>
      <c r="L300" s="87" t="s">
        <v>821</v>
      </c>
    </row>
    <row r="301" spans="1:12" ht="12.75">
      <c r="A301" s="25"/>
      <c r="B301" s="26"/>
      <c r="C301" s="24"/>
      <c r="D301" s="54" t="s">
        <v>193</v>
      </c>
      <c r="E301" s="55" t="s">
        <v>209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213</v>
      </c>
      <c r="F303" s="87"/>
      <c r="G303" s="73"/>
      <c r="H303" s="14"/>
      <c r="I303" s="73"/>
      <c r="J303" s="14"/>
      <c r="K303" s="14"/>
      <c r="L303" s="87"/>
    </row>
    <row r="304" spans="1:12" ht="24">
      <c r="A304" s="25"/>
      <c r="B304" s="26"/>
      <c r="C304" s="24"/>
      <c r="D304" s="54" t="s">
        <v>194</v>
      </c>
      <c r="E304" s="108" t="s">
        <v>215</v>
      </c>
      <c r="F304" s="87"/>
      <c r="G304" s="73"/>
      <c r="H304" s="14"/>
      <c r="I304" s="73"/>
      <c r="J304" s="14"/>
      <c r="K304" s="14"/>
      <c r="L304" s="87"/>
    </row>
    <row r="305" spans="1:12" ht="12.75">
      <c r="A305" s="25"/>
      <c r="B305" s="26"/>
      <c r="C305" s="24"/>
      <c r="D305" s="54" t="s">
        <v>194</v>
      </c>
      <c r="E305" s="55" t="s">
        <v>216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f>SUM(K307:K313)</f>
        <v>8913.48</v>
      </c>
      <c r="L306" s="88"/>
    </row>
    <row r="307" spans="1:12" ht="12.75">
      <c r="A307" s="25"/>
      <c r="B307" s="26"/>
      <c r="C307" s="24"/>
      <c r="D307" s="54" t="s">
        <v>193</v>
      </c>
      <c r="E307" s="55" t="s">
        <v>195</v>
      </c>
      <c r="F307" s="87"/>
      <c r="G307" s="73"/>
      <c r="H307" s="14"/>
      <c r="I307" s="73"/>
      <c r="J307" s="57"/>
      <c r="K307" s="14"/>
      <c r="L307" s="87"/>
    </row>
    <row r="308" spans="1:12" ht="36">
      <c r="A308" s="25"/>
      <c r="B308" s="26"/>
      <c r="C308" s="24"/>
      <c r="D308" s="54" t="s">
        <v>193</v>
      </c>
      <c r="E308" s="55" t="s">
        <v>196</v>
      </c>
      <c r="F308" s="123" t="s">
        <v>800</v>
      </c>
      <c r="G308" s="123" t="s">
        <v>801</v>
      </c>
      <c r="H308" s="128" t="s">
        <v>802</v>
      </c>
      <c r="I308" s="124" t="s">
        <v>755</v>
      </c>
      <c r="J308" s="125" t="s">
        <v>756</v>
      </c>
      <c r="K308" s="127">
        <v>8913.48</v>
      </c>
      <c r="L308" s="123" t="s">
        <v>803</v>
      </c>
    </row>
    <row r="309" spans="1:12" ht="12.75">
      <c r="A309" s="25"/>
      <c r="B309" s="26"/>
      <c r="C309" s="24"/>
      <c r="D309" s="54" t="s">
        <v>193</v>
      </c>
      <c r="E309" s="55" t="s">
        <v>209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193</v>
      </c>
      <c r="E310" s="55" t="s">
        <v>197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213</v>
      </c>
      <c r="F311" s="87"/>
      <c r="G311" s="73"/>
      <c r="H311" s="120"/>
      <c r="I311" s="73"/>
      <c r="J311" s="57"/>
      <c r="K311" s="14"/>
      <c r="L311" s="87"/>
    </row>
    <row r="312" spans="1:12" ht="24">
      <c r="A312" s="25"/>
      <c r="B312" s="26"/>
      <c r="C312" s="24"/>
      <c r="D312" s="54" t="s">
        <v>194</v>
      </c>
      <c r="E312" s="108" t="s">
        <v>215</v>
      </c>
      <c r="F312" s="87"/>
      <c r="G312" s="73"/>
      <c r="H312" s="14"/>
      <c r="I312" s="73"/>
      <c r="J312" s="14"/>
      <c r="K312" s="14"/>
      <c r="L312" s="87"/>
    </row>
    <row r="313" spans="1:12" ht="12.75">
      <c r="A313" s="25"/>
      <c r="B313" s="26"/>
      <c r="C313" s="24"/>
      <c r="D313" s="54" t="s">
        <v>194</v>
      </c>
      <c r="E313" s="55" t="s">
        <v>216</v>
      </c>
      <c r="F313" s="87"/>
      <c r="G313" s="73"/>
      <c r="H313" s="14"/>
      <c r="I313" s="73"/>
      <c r="J313" s="14"/>
      <c r="K313" s="14"/>
      <c r="L313" s="87"/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f>SUM(K315:K321)</f>
        <v>662.46</v>
      </c>
      <c r="L314" s="88"/>
    </row>
    <row r="315" spans="1:12" ht="12.75">
      <c r="A315" s="25"/>
      <c r="B315" s="26"/>
      <c r="C315" s="24"/>
      <c r="D315" s="54" t="s">
        <v>193</v>
      </c>
      <c r="E315" s="55" t="s">
        <v>195</v>
      </c>
      <c r="F315" s="87"/>
      <c r="G315" s="73"/>
      <c r="H315" s="57"/>
      <c r="I315" s="73"/>
      <c r="J315" s="57"/>
      <c r="K315" s="14"/>
      <c r="L315" s="87"/>
    </row>
    <row r="316" spans="1:12" ht="12.75">
      <c r="A316" s="25"/>
      <c r="B316" s="26"/>
      <c r="C316" s="24"/>
      <c r="D316" s="54" t="s">
        <v>193</v>
      </c>
      <c r="E316" s="55" t="s">
        <v>196</v>
      </c>
      <c r="F316" s="87" t="s">
        <v>748</v>
      </c>
      <c r="G316" s="73">
        <v>44014</v>
      </c>
      <c r="H316" s="99" t="s">
        <v>315</v>
      </c>
      <c r="I316" s="73">
        <v>44034</v>
      </c>
      <c r="J316" s="57" t="s">
        <v>749</v>
      </c>
      <c r="K316" s="14">
        <v>662.46</v>
      </c>
      <c r="L316" s="116" t="s">
        <v>804</v>
      </c>
    </row>
    <row r="317" spans="1:12" ht="12.75">
      <c r="A317" s="25"/>
      <c r="B317" s="26"/>
      <c r="C317" s="24"/>
      <c r="D317" s="54" t="s">
        <v>193</v>
      </c>
      <c r="E317" s="55" t="s">
        <v>209</v>
      </c>
      <c r="F317" s="87"/>
      <c r="G317" s="73"/>
      <c r="H317" s="14"/>
      <c r="I317" s="73"/>
      <c r="J317" s="14"/>
      <c r="K317" s="14"/>
      <c r="L317" s="87"/>
    </row>
    <row r="318" spans="1:12" ht="12.75">
      <c r="A318" s="25"/>
      <c r="B318" s="26"/>
      <c r="C318" s="24"/>
      <c r="D318" s="54" t="s">
        <v>193</v>
      </c>
      <c r="E318" s="55" t="s">
        <v>197</v>
      </c>
      <c r="F318" s="87"/>
      <c r="G318" s="73"/>
      <c r="H318" s="14"/>
      <c r="I318" s="73"/>
      <c r="J318" s="14"/>
      <c r="K318" s="14"/>
      <c r="L318" s="87"/>
    </row>
    <row r="319" spans="1:12" ht="12.75">
      <c r="A319" s="25"/>
      <c r="B319" s="26"/>
      <c r="C319" s="27"/>
      <c r="D319" s="54" t="s">
        <v>194</v>
      </c>
      <c r="E319" s="55" t="s">
        <v>213</v>
      </c>
      <c r="F319" s="87"/>
      <c r="G319" s="73"/>
      <c r="H319" s="120"/>
      <c r="I319" s="73"/>
      <c r="J319" s="57"/>
      <c r="K319" s="14"/>
      <c r="L319" s="87"/>
    </row>
    <row r="320" spans="1:12" ht="24">
      <c r="A320" s="25"/>
      <c r="B320" s="26"/>
      <c r="C320" s="24"/>
      <c r="D320" s="54" t="s">
        <v>194</v>
      </c>
      <c r="E320" s="108" t="s">
        <v>215</v>
      </c>
      <c r="F320" s="87"/>
      <c r="G320" s="73"/>
      <c r="H320" s="14"/>
      <c r="I320" s="73"/>
      <c r="J320" s="14"/>
      <c r="K320" s="14"/>
      <c r="L320" s="87"/>
    </row>
    <row r="321" spans="1:12" ht="12.75">
      <c r="A321" s="25"/>
      <c r="B321" s="26"/>
      <c r="C321" s="24"/>
      <c r="D321" s="54" t="s">
        <v>194</v>
      </c>
      <c r="E321" s="55" t="s">
        <v>216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f>A314+1</f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f>SUM(K323:K329)</f>
        <v>0</v>
      </c>
      <c r="L322" s="88"/>
    </row>
    <row r="323" spans="1:12" ht="12.75">
      <c r="A323" s="25"/>
      <c r="B323" s="26"/>
      <c r="C323" s="24"/>
      <c r="D323" s="54" t="s">
        <v>193</v>
      </c>
      <c r="E323" s="55" t="s">
        <v>195</v>
      </c>
      <c r="F323" s="87"/>
      <c r="G323" s="73"/>
      <c r="H323" s="14"/>
      <c r="I323" s="73"/>
      <c r="J323" s="14"/>
      <c r="K323" s="14"/>
      <c r="L323" s="87"/>
    </row>
    <row r="324" spans="1:12" ht="12.75">
      <c r="A324" s="25"/>
      <c r="B324" s="26"/>
      <c r="C324" s="24"/>
      <c r="D324" s="54" t="s">
        <v>193</v>
      </c>
      <c r="E324" s="55" t="s">
        <v>196</v>
      </c>
      <c r="F324" s="116"/>
      <c r="G324" s="114"/>
      <c r="H324" s="120"/>
      <c r="I324" s="114"/>
      <c r="J324" s="118"/>
      <c r="K324" s="14"/>
      <c r="L324" s="116"/>
    </row>
    <row r="325" spans="1:12" ht="12.75">
      <c r="A325" s="25"/>
      <c r="B325" s="26"/>
      <c r="C325" s="24"/>
      <c r="D325" s="54" t="s">
        <v>193</v>
      </c>
      <c r="E325" s="55" t="s">
        <v>209</v>
      </c>
      <c r="F325" s="87"/>
      <c r="G325" s="73"/>
      <c r="H325" s="14"/>
      <c r="I325" s="73"/>
      <c r="J325" s="57"/>
      <c r="K325" s="14"/>
      <c r="L325" s="87"/>
    </row>
    <row r="326" spans="1:12" ht="12.75">
      <c r="A326" s="25"/>
      <c r="B326" s="26"/>
      <c r="C326" s="24"/>
      <c r="D326" s="54" t="s">
        <v>193</v>
      </c>
      <c r="E326" s="55" t="s">
        <v>197</v>
      </c>
      <c r="F326" s="87"/>
      <c r="G326" s="73"/>
      <c r="H326" s="120"/>
      <c r="I326" s="73"/>
      <c r="J326" s="57"/>
      <c r="K326" s="14"/>
      <c r="L326" s="87"/>
    </row>
    <row r="327" spans="1:12" ht="12.75">
      <c r="A327" s="25"/>
      <c r="B327" s="26"/>
      <c r="C327" s="27"/>
      <c r="D327" s="54" t="s">
        <v>194</v>
      </c>
      <c r="E327" s="55" t="s">
        <v>213</v>
      </c>
      <c r="F327" s="87"/>
      <c r="G327" s="73"/>
      <c r="H327" s="14"/>
      <c r="I327" s="73"/>
      <c r="J327" s="14"/>
      <c r="K327" s="14"/>
      <c r="L327" s="87"/>
    </row>
    <row r="328" spans="1:12" ht="24">
      <c r="A328" s="25"/>
      <c r="B328" s="26"/>
      <c r="C328" s="24"/>
      <c r="D328" s="54" t="s">
        <v>194</v>
      </c>
      <c r="E328" s="108" t="s">
        <v>215</v>
      </c>
      <c r="F328" s="87"/>
      <c r="G328" s="73"/>
      <c r="H328" s="14"/>
      <c r="I328" s="73"/>
      <c r="J328" s="14"/>
      <c r="K328" s="14"/>
      <c r="L328" s="87"/>
    </row>
    <row r="329" spans="1:12" ht="12.75">
      <c r="A329" s="25"/>
      <c r="B329" s="26"/>
      <c r="C329" s="24"/>
      <c r="D329" s="54" t="s">
        <v>194</v>
      </c>
      <c r="E329" s="55" t="s">
        <v>216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f>A322+1</f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f>SUM(K331:K337)</f>
        <v>29.84</v>
      </c>
      <c r="L330" s="88"/>
    </row>
    <row r="331" spans="1:12" ht="12.75">
      <c r="A331" s="25"/>
      <c r="B331" s="26"/>
      <c r="C331" s="24"/>
      <c r="D331" s="54" t="s">
        <v>193</v>
      </c>
      <c r="E331" s="55" t="s">
        <v>195</v>
      </c>
      <c r="F331" s="87"/>
      <c r="G331" s="73"/>
      <c r="H331" s="14"/>
      <c r="I331" s="73"/>
      <c r="J331" s="14"/>
      <c r="K331" s="14"/>
      <c r="L331" s="87"/>
    </row>
    <row r="332" spans="1:12" ht="12.75">
      <c r="A332" s="25"/>
      <c r="B332" s="26"/>
      <c r="C332" s="24"/>
      <c r="D332" s="54" t="s">
        <v>193</v>
      </c>
      <c r="E332" s="55" t="s">
        <v>196</v>
      </c>
      <c r="F332" s="123" t="s">
        <v>742</v>
      </c>
      <c r="G332" s="124">
        <v>44019</v>
      </c>
      <c r="H332" s="122" t="s">
        <v>564</v>
      </c>
      <c r="I332" s="124">
        <v>44033</v>
      </c>
      <c r="J332" s="123" t="s">
        <v>747</v>
      </c>
      <c r="K332" s="127">
        <v>29.84</v>
      </c>
      <c r="L332" s="123" t="s">
        <v>750</v>
      </c>
    </row>
    <row r="333" spans="1:12" ht="12.75">
      <c r="A333" s="25"/>
      <c r="B333" s="26"/>
      <c r="C333" s="24"/>
      <c r="D333" s="54" t="s">
        <v>193</v>
      </c>
      <c r="E333" s="55" t="s">
        <v>209</v>
      </c>
      <c r="F333" s="87"/>
      <c r="G333" s="73"/>
      <c r="H333" s="14"/>
      <c r="I333" s="73"/>
      <c r="J333" s="87"/>
      <c r="K333" s="14"/>
      <c r="L333" s="116"/>
    </row>
    <row r="334" spans="1:12" ht="12.75">
      <c r="A334" s="25"/>
      <c r="B334" s="26"/>
      <c r="C334" s="24"/>
      <c r="D334" s="54" t="s">
        <v>193</v>
      </c>
      <c r="E334" s="55" t="s">
        <v>197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/>
      <c r="B335" s="26"/>
      <c r="C335" s="27"/>
      <c r="D335" s="54" t="s">
        <v>194</v>
      </c>
      <c r="E335" s="55" t="s">
        <v>213</v>
      </c>
      <c r="F335" s="87"/>
      <c r="G335" s="73"/>
      <c r="H335" s="14"/>
      <c r="I335" s="73"/>
      <c r="J335" s="14"/>
      <c r="K335" s="14"/>
      <c r="L335" s="87"/>
    </row>
    <row r="336" spans="1:12" ht="24">
      <c r="A336" s="25"/>
      <c r="B336" s="26"/>
      <c r="C336" s="24"/>
      <c r="D336" s="54" t="s">
        <v>194</v>
      </c>
      <c r="E336" s="108" t="s">
        <v>215</v>
      </c>
      <c r="F336" s="87"/>
      <c r="G336" s="73"/>
      <c r="H336" s="14"/>
      <c r="I336" s="73"/>
      <c r="J336" s="14"/>
      <c r="K336" s="14"/>
      <c r="L336" s="87"/>
    </row>
    <row r="337" spans="1:12" ht="12.75">
      <c r="A337" s="25"/>
      <c r="B337" s="26"/>
      <c r="C337" s="24"/>
      <c r="D337" s="54" t="s">
        <v>194</v>
      </c>
      <c r="E337" s="55" t="s">
        <v>216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>
        <f>A330+1</f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f>SUM(K339:K345)</f>
        <v>690.07</v>
      </c>
      <c r="L338" s="88"/>
    </row>
    <row r="339" spans="1:12" ht="12.75">
      <c r="A339" s="25"/>
      <c r="B339" s="26"/>
      <c r="C339" s="24"/>
      <c r="D339" s="54" t="s">
        <v>193</v>
      </c>
      <c r="E339" s="55" t="s">
        <v>195</v>
      </c>
      <c r="F339" s="87"/>
      <c r="G339" s="73"/>
      <c r="H339" s="14"/>
      <c r="I339" s="73"/>
      <c r="J339" s="14"/>
      <c r="K339" s="14"/>
      <c r="L339" s="87"/>
    </row>
    <row r="340" spans="1:12" ht="12.75">
      <c r="A340" s="25"/>
      <c r="B340" s="26"/>
      <c r="C340" s="24"/>
      <c r="D340" s="54" t="s">
        <v>193</v>
      </c>
      <c r="E340" s="55" t="s">
        <v>196</v>
      </c>
      <c r="F340" s="116" t="s">
        <v>751</v>
      </c>
      <c r="G340" s="114">
        <v>44032</v>
      </c>
      <c r="H340" s="115" t="s">
        <v>564</v>
      </c>
      <c r="I340" s="114">
        <v>44033</v>
      </c>
      <c r="J340" s="116" t="s">
        <v>747</v>
      </c>
      <c r="K340" s="14">
        <v>690.07</v>
      </c>
      <c r="L340" s="116" t="s">
        <v>805</v>
      </c>
    </row>
    <row r="341" spans="1:12" ht="12.75">
      <c r="A341" s="25"/>
      <c r="B341" s="26"/>
      <c r="C341" s="24"/>
      <c r="D341" s="54" t="s">
        <v>193</v>
      </c>
      <c r="E341" s="55" t="s">
        <v>209</v>
      </c>
      <c r="F341" s="87"/>
      <c r="G341" s="73"/>
      <c r="H341" s="14"/>
      <c r="I341" s="73"/>
      <c r="J341" s="57"/>
      <c r="K341" s="14"/>
      <c r="L341" s="87"/>
    </row>
    <row r="342" spans="1:12" ht="12.75">
      <c r="A342" s="25"/>
      <c r="B342" s="26"/>
      <c r="C342" s="24"/>
      <c r="D342" s="54" t="s">
        <v>193</v>
      </c>
      <c r="E342" s="55" t="s">
        <v>197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/>
      <c r="B343" s="26"/>
      <c r="C343" s="27"/>
      <c r="D343" s="54" t="s">
        <v>194</v>
      </c>
      <c r="E343" s="55" t="s">
        <v>213</v>
      </c>
      <c r="F343" s="87"/>
      <c r="G343" s="73"/>
      <c r="H343" s="14"/>
      <c r="I343" s="73"/>
      <c r="J343" s="14"/>
      <c r="K343" s="14"/>
      <c r="L343" s="87"/>
    </row>
    <row r="344" spans="1:12" ht="24">
      <c r="A344" s="25"/>
      <c r="B344" s="26"/>
      <c r="C344" s="24"/>
      <c r="D344" s="54" t="s">
        <v>194</v>
      </c>
      <c r="E344" s="108" t="s">
        <v>215</v>
      </c>
      <c r="F344" s="87"/>
      <c r="G344" s="73"/>
      <c r="H344" s="14"/>
      <c r="I344" s="73"/>
      <c r="J344" s="14"/>
      <c r="K344" s="14"/>
      <c r="L344" s="87"/>
    </row>
    <row r="345" spans="1:12" ht="12.75">
      <c r="A345" s="25"/>
      <c r="B345" s="26"/>
      <c r="C345" s="24"/>
      <c r="D345" s="54" t="s">
        <v>194</v>
      </c>
      <c r="E345" s="55" t="s">
        <v>216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f>A338+1</f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f>SUM(K347:K353)</f>
        <v>0</v>
      </c>
      <c r="L346" s="88"/>
    </row>
    <row r="347" spans="1:12" ht="12.75">
      <c r="A347" s="25"/>
      <c r="B347" s="26"/>
      <c r="C347" s="24"/>
      <c r="D347" s="54" t="s">
        <v>193</v>
      </c>
      <c r="E347" s="55" t="s">
        <v>195</v>
      </c>
      <c r="F347" s="87"/>
      <c r="G347" s="73"/>
      <c r="H347" s="14"/>
      <c r="I347" s="73"/>
      <c r="J347" s="14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196</v>
      </c>
      <c r="F348" s="87"/>
      <c r="G348" s="73"/>
      <c r="H348" s="99"/>
      <c r="I348" s="73"/>
      <c r="J348" s="87"/>
      <c r="K348" s="14"/>
      <c r="L348" s="87"/>
    </row>
    <row r="349" spans="1:12" ht="12.75">
      <c r="A349" s="25"/>
      <c r="B349" s="26"/>
      <c r="C349" s="24"/>
      <c r="D349" s="54" t="s">
        <v>193</v>
      </c>
      <c r="E349" s="55" t="s">
        <v>209</v>
      </c>
      <c r="F349" s="87"/>
      <c r="G349" s="73"/>
      <c r="H349" s="14"/>
      <c r="I349" s="73"/>
      <c r="J349" s="57"/>
      <c r="K349" s="14"/>
      <c r="L349" s="87"/>
    </row>
    <row r="350" spans="1:12" ht="12.75">
      <c r="A350" s="25"/>
      <c r="B350" s="26"/>
      <c r="C350" s="24"/>
      <c r="D350" s="54" t="s">
        <v>193</v>
      </c>
      <c r="E350" s="55" t="s">
        <v>197</v>
      </c>
      <c r="F350" s="87"/>
      <c r="G350" s="73"/>
      <c r="H350" s="14"/>
      <c r="I350" s="73"/>
      <c r="J350" s="14"/>
      <c r="K350" s="14"/>
      <c r="L350" s="87"/>
    </row>
    <row r="351" spans="1:12" ht="12.75">
      <c r="A351" s="25"/>
      <c r="B351" s="26"/>
      <c r="C351" s="27"/>
      <c r="D351" s="54" t="s">
        <v>194</v>
      </c>
      <c r="E351" s="55" t="s">
        <v>213</v>
      </c>
      <c r="F351" s="87"/>
      <c r="G351" s="73"/>
      <c r="H351" s="14"/>
      <c r="I351" s="73"/>
      <c r="J351" s="14"/>
      <c r="K351" s="14"/>
      <c r="L351" s="87"/>
    </row>
    <row r="352" spans="1:12" ht="24">
      <c r="A352" s="25"/>
      <c r="B352" s="26"/>
      <c r="C352" s="24"/>
      <c r="D352" s="54" t="s">
        <v>194</v>
      </c>
      <c r="E352" s="108" t="s">
        <v>215</v>
      </c>
      <c r="F352" s="87"/>
      <c r="G352" s="73"/>
      <c r="H352" s="14"/>
      <c r="I352" s="73"/>
      <c r="J352" s="14"/>
      <c r="K352" s="14"/>
      <c r="L352" s="87"/>
    </row>
    <row r="353" spans="1:12" ht="12.75">
      <c r="A353" s="25"/>
      <c r="B353" s="26"/>
      <c r="C353" s="24"/>
      <c r="D353" s="54" t="s">
        <v>194</v>
      </c>
      <c r="E353" s="55" t="s">
        <v>216</v>
      </c>
      <c r="F353" s="87"/>
      <c r="G353" s="73"/>
      <c r="H353" s="14"/>
      <c r="I353" s="73"/>
      <c r="J353" s="14"/>
      <c r="K353" s="14"/>
      <c r="L353" s="87"/>
    </row>
    <row r="354" spans="1:12" ht="12.75">
      <c r="A354" s="25">
        <f>A346+1</f>
        <v>43</v>
      </c>
      <c r="B354" s="26" t="s">
        <v>89</v>
      </c>
      <c r="C354" s="24" t="s">
        <v>90</v>
      </c>
      <c r="D354" s="43"/>
      <c r="E354" s="43"/>
      <c r="F354" s="88"/>
      <c r="G354" s="72"/>
      <c r="H354" s="43"/>
      <c r="I354" s="72"/>
      <c r="J354" s="43"/>
      <c r="K354" s="43">
        <f>SUM(K355:K361)</f>
        <v>0</v>
      </c>
      <c r="L354" s="88"/>
    </row>
    <row r="355" spans="1:12" ht="12.75">
      <c r="A355" s="25"/>
      <c r="B355" s="26"/>
      <c r="C355" s="24"/>
      <c r="D355" s="54" t="s">
        <v>193</v>
      </c>
      <c r="E355" s="55" t="s">
        <v>195</v>
      </c>
      <c r="F355" s="87"/>
      <c r="G355" s="87"/>
      <c r="H355" s="14"/>
      <c r="I355" s="73"/>
      <c r="J355" s="87"/>
      <c r="K355" s="14"/>
      <c r="L355" s="87"/>
    </row>
    <row r="356" spans="1:12" ht="12.75">
      <c r="A356" s="25"/>
      <c r="B356" s="26"/>
      <c r="C356" s="24"/>
      <c r="D356" s="54" t="s">
        <v>193</v>
      </c>
      <c r="E356" s="55" t="s">
        <v>196</v>
      </c>
      <c r="F356" s="87"/>
      <c r="G356" s="73"/>
      <c r="H356" s="99"/>
      <c r="I356" s="73"/>
      <c r="J356" s="87"/>
      <c r="K356" s="14"/>
      <c r="L356" s="87"/>
    </row>
    <row r="357" spans="1:12" ht="12.75">
      <c r="A357" s="25"/>
      <c r="B357" s="26"/>
      <c r="C357" s="24"/>
      <c r="D357" s="54" t="s">
        <v>193</v>
      </c>
      <c r="E357" s="55" t="s">
        <v>209</v>
      </c>
      <c r="F357" s="87"/>
      <c r="G357" s="87"/>
      <c r="H357" s="14"/>
      <c r="I357" s="73"/>
      <c r="J357" s="87"/>
      <c r="K357" s="14"/>
      <c r="L357" s="87"/>
    </row>
    <row r="358" spans="1:12" ht="12.75">
      <c r="A358" s="25"/>
      <c r="B358" s="26"/>
      <c r="C358" s="24"/>
      <c r="D358" s="54" t="s">
        <v>193</v>
      </c>
      <c r="E358" s="55" t="s">
        <v>197</v>
      </c>
      <c r="F358" s="87"/>
      <c r="G358" s="73"/>
      <c r="H358" s="14"/>
      <c r="I358" s="73"/>
      <c r="J358" s="14"/>
      <c r="K358" s="14"/>
      <c r="L358" s="87"/>
    </row>
    <row r="359" spans="1:12" ht="12.75">
      <c r="A359" s="25"/>
      <c r="B359" s="26"/>
      <c r="C359" s="27"/>
      <c r="D359" s="54" t="s">
        <v>194</v>
      </c>
      <c r="E359" s="55" t="s">
        <v>213</v>
      </c>
      <c r="F359" s="87"/>
      <c r="G359" s="73"/>
      <c r="H359" s="14"/>
      <c r="I359" s="73"/>
      <c r="J359" s="14"/>
      <c r="K359" s="14"/>
      <c r="L359" s="87"/>
    </row>
    <row r="360" spans="1:12" ht="24">
      <c r="A360" s="25"/>
      <c r="B360" s="26"/>
      <c r="C360" s="24"/>
      <c r="D360" s="54" t="s">
        <v>194</v>
      </c>
      <c r="E360" s="108" t="s">
        <v>215</v>
      </c>
      <c r="F360" s="87"/>
      <c r="G360" s="73"/>
      <c r="H360" s="14"/>
      <c r="I360" s="73"/>
      <c r="J360" s="14"/>
      <c r="K360" s="14"/>
      <c r="L360" s="87"/>
    </row>
    <row r="361" spans="1:12" ht="12.75">
      <c r="A361" s="25"/>
      <c r="B361" s="26"/>
      <c r="C361" s="24"/>
      <c r="D361" s="54" t="s">
        <v>194</v>
      </c>
      <c r="E361" s="55" t="s">
        <v>216</v>
      </c>
      <c r="F361" s="87"/>
      <c r="G361" s="73"/>
      <c r="H361" s="14"/>
      <c r="I361" s="73"/>
      <c r="J361" s="14"/>
      <c r="K361" s="14"/>
      <c r="L361" s="87"/>
    </row>
    <row r="362" spans="1:12" ht="12.75">
      <c r="A362" s="25">
        <f>A354+1</f>
        <v>44</v>
      </c>
      <c r="B362" s="26" t="s">
        <v>91</v>
      </c>
      <c r="C362" s="24" t="s">
        <v>92</v>
      </c>
      <c r="D362" s="43"/>
      <c r="E362" s="43"/>
      <c r="F362" s="88"/>
      <c r="G362" s="72"/>
      <c r="H362" s="43"/>
      <c r="I362" s="72"/>
      <c r="J362" s="43"/>
      <c r="K362" s="43">
        <f>SUM(K363:K369)</f>
        <v>4223.44</v>
      </c>
      <c r="L362" s="88"/>
    </row>
    <row r="363" spans="1:12" ht="12.75">
      <c r="A363" s="25"/>
      <c r="B363" s="26"/>
      <c r="C363" s="24"/>
      <c r="D363" s="54" t="s">
        <v>193</v>
      </c>
      <c r="E363" s="55" t="s">
        <v>195</v>
      </c>
      <c r="F363" s="87"/>
      <c r="G363" s="87"/>
      <c r="H363" s="14"/>
      <c r="I363" s="73"/>
      <c r="J363" s="57"/>
      <c r="K363" s="14"/>
      <c r="L363" s="87"/>
    </row>
    <row r="364" spans="1:12" ht="24">
      <c r="A364" s="25"/>
      <c r="B364" s="26"/>
      <c r="C364" s="24"/>
      <c r="D364" s="54" t="s">
        <v>193</v>
      </c>
      <c r="E364" s="55" t="s">
        <v>196</v>
      </c>
      <c r="F364" s="123" t="s">
        <v>752</v>
      </c>
      <c r="G364" s="124" t="s">
        <v>753</v>
      </c>
      <c r="H364" s="128" t="s">
        <v>754</v>
      </c>
      <c r="I364" s="124" t="s">
        <v>755</v>
      </c>
      <c r="J364" s="123" t="s">
        <v>756</v>
      </c>
      <c r="K364" s="127">
        <v>4223.44</v>
      </c>
      <c r="L364" s="116" t="s">
        <v>806</v>
      </c>
    </row>
    <row r="365" spans="1:12" ht="12.75">
      <c r="A365" s="25"/>
      <c r="B365" s="26"/>
      <c r="C365" s="24"/>
      <c r="D365" s="54" t="s">
        <v>193</v>
      </c>
      <c r="E365" s="55" t="s">
        <v>209</v>
      </c>
      <c r="F365" s="87"/>
      <c r="G365" s="87"/>
      <c r="H365" s="14"/>
      <c r="I365" s="73"/>
      <c r="J365" s="87"/>
      <c r="K365" s="14"/>
      <c r="L365" s="87"/>
    </row>
    <row r="366" spans="1:12" ht="12.75">
      <c r="A366" s="25"/>
      <c r="B366" s="26"/>
      <c r="C366" s="24"/>
      <c r="D366" s="54" t="s">
        <v>193</v>
      </c>
      <c r="E366" s="55" t="s">
        <v>197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/>
      <c r="B367" s="26"/>
      <c r="C367" s="27"/>
      <c r="D367" s="54" t="s">
        <v>194</v>
      </c>
      <c r="E367" s="55" t="s">
        <v>213</v>
      </c>
      <c r="F367" s="87"/>
      <c r="G367" s="73"/>
      <c r="H367" s="14"/>
      <c r="I367" s="73"/>
      <c r="J367" s="14"/>
      <c r="K367" s="14"/>
      <c r="L367" s="87"/>
    </row>
    <row r="368" spans="1:12" ht="24">
      <c r="A368" s="25"/>
      <c r="B368" s="26"/>
      <c r="C368" s="24"/>
      <c r="D368" s="54" t="s">
        <v>194</v>
      </c>
      <c r="E368" s="108" t="s">
        <v>215</v>
      </c>
      <c r="F368" s="87"/>
      <c r="G368" s="73"/>
      <c r="H368" s="14"/>
      <c r="I368" s="73"/>
      <c r="J368" s="14"/>
      <c r="K368" s="14"/>
      <c r="L368" s="87"/>
    </row>
    <row r="369" spans="1:12" ht="12.75">
      <c r="A369" s="25"/>
      <c r="B369" s="26"/>
      <c r="C369" s="24"/>
      <c r="D369" s="54" t="s">
        <v>194</v>
      </c>
      <c r="E369" s="55" t="s">
        <v>216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>
        <f>A362+1</f>
        <v>45</v>
      </c>
      <c r="B370" s="26" t="s">
        <v>93</v>
      </c>
      <c r="C370" s="24" t="s">
        <v>94</v>
      </c>
      <c r="D370" s="43"/>
      <c r="E370" s="43"/>
      <c r="F370" s="88"/>
      <c r="G370" s="72"/>
      <c r="H370" s="43"/>
      <c r="I370" s="72"/>
      <c r="J370" s="43"/>
      <c r="K370" s="43">
        <f>SUM(K371:K377)</f>
        <v>186.43</v>
      </c>
      <c r="L370" s="88"/>
    </row>
    <row r="371" spans="1:12" ht="12.75">
      <c r="A371" s="25"/>
      <c r="B371" s="26"/>
      <c r="C371" s="24"/>
      <c r="D371" s="54" t="s">
        <v>193</v>
      </c>
      <c r="E371" s="55" t="s">
        <v>195</v>
      </c>
      <c r="F371" s="87"/>
      <c r="G371" s="73"/>
      <c r="H371" s="14"/>
      <c r="I371" s="73"/>
      <c r="J371" s="14"/>
      <c r="K371" s="14"/>
      <c r="L371" s="87"/>
    </row>
    <row r="372" spans="1:12" ht="12.75">
      <c r="A372" s="25"/>
      <c r="B372" s="26"/>
      <c r="C372" s="24"/>
      <c r="D372" s="54" t="s">
        <v>193</v>
      </c>
      <c r="E372" s="55" t="s">
        <v>196</v>
      </c>
      <c r="F372" s="123" t="s">
        <v>822</v>
      </c>
      <c r="G372" s="124">
        <v>43983</v>
      </c>
      <c r="H372" s="128" t="s">
        <v>823</v>
      </c>
      <c r="I372" s="124">
        <v>44034</v>
      </c>
      <c r="J372" s="123" t="s">
        <v>749</v>
      </c>
      <c r="K372" s="127">
        <v>186.43</v>
      </c>
      <c r="L372" s="123" t="s">
        <v>824</v>
      </c>
    </row>
    <row r="373" spans="1:12" ht="12.75">
      <c r="A373" s="25"/>
      <c r="B373" s="26"/>
      <c r="C373" s="24"/>
      <c r="D373" s="54" t="s">
        <v>193</v>
      </c>
      <c r="E373" s="55" t="s">
        <v>209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193</v>
      </c>
      <c r="E374" s="55" t="s">
        <v>197</v>
      </c>
      <c r="F374" s="87"/>
      <c r="G374" s="73"/>
      <c r="H374" s="14"/>
      <c r="I374" s="73"/>
      <c r="J374" s="14"/>
      <c r="K374" s="14"/>
      <c r="L374" s="87"/>
    </row>
    <row r="375" spans="1:12" ht="12.75">
      <c r="A375" s="25"/>
      <c r="B375" s="26"/>
      <c r="C375" s="27"/>
      <c r="D375" s="54" t="s">
        <v>193</v>
      </c>
      <c r="E375" s="55" t="s">
        <v>213</v>
      </c>
      <c r="F375" s="87"/>
      <c r="G375" s="73"/>
      <c r="H375" s="14"/>
      <c r="I375" s="73"/>
      <c r="J375" s="14"/>
      <c r="K375" s="14"/>
      <c r="L375" s="87"/>
    </row>
    <row r="376" spans="1:12" ht="24">
      <c r="A376" s="25"/>
      <c r="B376" s="26"/>
      <c r="C376" s="24"/>
      <c r="D376" s="54" t="s">
        <v>194</v>
      </c>
      <c r="E376" s="108" t="s">
        <v>215</v>
      </c>
      <c r="F376" s="87"/>
      <c r="G376" s="73"/>
      <c r="H376" s="14"/>
      <c r="I376" s="73"/>
      <c r="J376" s="14"/>
      <c r="K376" s="14"/>
      <c r="L376" s="87"/>
    </row>
    <row r="377" spans="1:12" ht="12.75">
      <c r="A377" s="25"/>
      <c r="B377" s="26"/>
      <c r="C377" s="24"/>
      <c r="D377" s="54" t="s">
        <v>194</v>
      </c>
      <c r="E377" s="55" t="s">
        <v>216</v>
      </c>
      <c r="F377" s="87"/>
      <c r="G377" s="73"/>
      <c r="H377" s="14"/>
      <c r="I377" s="73"/>
      <c r="J377" s="14"/>
      <c r="K377" s="14"/>
      <c r="L377" s="87"/>
    </row>
    <row r="378" spans="1:12" ht="12.75">
      <c r="A378" s="25">
        <f>A370+1</f>
        <v>46</v>
      </c>
      <c r="B378" s="26" t="s">
        <v>95</v>
      </c>
      <c r="C378" s="24" t="s">
        <v>96</v>
      </c>
      <c r="D378" s="43"/>
      <c r="E378" s="43"/>
      <c r="F378" s="88"/>
      <c r="G378" s="72"/>
      <c r="H378" s="43"/>
      <c r="I378" s="72"/>
      <c r="J378" s="43"/>
      <c r="K378" s="43">
        <f>SUM(K379:K385)</f>
        <v>373.44</v>
      </c>
      <c r="L378" s="88"/>
    </row>
    <row r="379" spans="1:12" ht="12.75">
      <c r="A379" s="25"/>
      <c r="B379" s="26"/>
      <c r="C379" s="24"/>
      <c r="D379" s="54" t="s">
        <v>193</v>
      </c>
      <c r="E379" s="55" t="s">
        <v>195</v>
      </c>
      <c r="F379" s="87"/>
      <c r="G379" s="73"/>
      <c r="H379" s="14"/>
      <c r="I379" s="73"/>
      <c r="J379" s="8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196</v>
      </c>
      <c r="F380" s="87" t="s">
        <v>760</v>
      </c>
      <c r="G380" s="73">
        <v>44022</v>
      </c>
      <c r="H380" s="99" t="s">
        <v>236</v>
      </c>
      <c r="I380" s="73">
        <v>44033</v>
      </c>
      <c r="J380" s="87" t="s">
        <v>747</v>
      </c>
      <c r="K380" s="14">
        <v>373.44</v>
      </c>
      <c r="L380" s="87" t="s">
        <v>255</v>
      </c>
    </row>
    <row r="381" spans="1:12" ht="12.75">
      <c r="A381" s="25"/>
      <c r="B381" s="26"/>
      <c r="C381" s="24"/>
      <c r="D381" s="54" t="s">
        <v>193</v>
      </c>
      <c r="E381" s="55" t="s">
        <v>209</v>
      </c>
      <c r="F381" s="87"/>
      <c r="G381" s="73"/>
      <c r="H381" s="14"/>
      <c r="I381" s="73"/>
      <c r="J381" s="57"/>
      <c r="K381" s="14"/>
      <c r="L381" s="87"/>
    </row>
    <row r="382" spans="1:12" ht="12.75">
      <c r="A382" s="25"/>
      <c r="B382" s="26"/>
      <c r="C382" s="24"/>
      <c r="D382" s="54" t="s">
        <v>193</v>
      </c>
      <c r="E382" s="55" t="s">
        <v>197</v>
      </c>
      <c r="F382" s="87"/>
      <c r="G382" s="73"/>
      <c r="H382" s="14"/>
      <c r="I382" s="73"/>
      <c r="J382" s="14"/>
      <c r="K382" s="14"/>
      <c r="L382" s="87"/>
    </row>
    <row r="383" spans="1:12" ht="12.75">
      <c r="A383" s="25"/>
      <c r="B383" s="26"/>
      <c r="C383" s="27"/>
      <c r="D383" s="54" t="s">
        <v>194</v>
      </c>
      <c r="E383" s="55" t="s">
        <v>213</v>
      </c>
      <c r="F383" s="87"/>
      <c r="G383" s="73"/>
      <c r="H383" s="14"/>
      <c r="I383" s="73"/>
      <c r="J383" s="14"/>
      <c r="K383" s="14"/>
      <c r="L383" s="87"/>
    </row>
    <row r="384" spans="1:12" ht="24">
      <c r="A384" s="25"/>
      <c r="B384" s="26"/>
      <c r="C384" s="24"/>
      <c r="D384" s="54" t="s">
        <v>194</v>
      </c>
      <c r="E384" s="108" t="s">
        <v>215</v>
      </c>
      <c r="F384" s="87"/>
      <c r="G384" s="73"/>
      <c r="H384" s="14"/>
      <c r="I384" s="73"/>
      <c r="J384" s="14"/>
      <c r="K384" s="14"/>
      <c r="L384" s="87"/>
    </row>
    <row r="385" spans="1:12" ht="12.75">
      <c r="A385" s="25"/>
      <c r="B385" s="26"/>
      <c r="C385" s="24"/>
      <c r="D385" s="54" t="s">
        <v>194</v>
      </c>
      <c r="E385" s="55" t="s">
        <v>216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>
        <f>A378+1</f>
        <v>47</v>
      </c>
      <c r="B386" s="26" t="s">
        <v>97</v>
      </c>
      <c r="C386" s="24" t="s">
        <v>98</v>
      </c>
      <c r="D386" s="43"/>
      <c r="E386" s="43"/>
      <c r="F386" s="88"/>
      <c r="G386" s="72"/>
      <c r="H386" s="43"/>
      <c r="I386" s="72"/>
      <c r="J386" s="43"/>
      <c r="K386" s="43">
        <f>SUM(K387:K393)</f>
        <v>0</v>
      </c>
      <c r="L386" s="88"/>
    </row>
    <row r="387" spans="1:12" ht="12.75">
      <c r="A387" s="25"/>
      <c r="B387" s="26"/>
      <c r="C387" s="24"/>
      <c r="D387" s="54" t="s">
        <v>193</v>
      </c>
      <c r="E387" s="55" t="s">
        <v>195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196</v>
      </c>
      <c r="F388" s="87"/>
      <c r="G388" s="73"/>
      <c r="H388" s="99"/>
      <c r="I388" s="73"/>
      <c r="J388" s="87"/>
      <c r="K388" s="14"/>
      <c r="L388" s="87"/>
    </row>
    <row r="389" spans="1:12" ht="12.75">
      <c r="A389" s="25"/>
      <c r="B389" s="26"/>
      <c r="C389" s="24"/>
      <c r="D389" s="54" t="s">
        <v>193</v>
      </c>
      <c r="E389" s="55" t="s">
        <v>209</v>
      </c>
      <c r="F389" s="87"/>
      <c r="G389" s="73"/>
      <c r="H389" s="14"/>
      <c r="I389" s="73"/>
      <c r="J389" s="57"/>
      <c r="K389" s="14"/>
      <c r="L389" s="87"/>
    </row>
    <row r="390" spans="1:12" ht="12.75">
      <c r="A390" s="25"/>
      <c r="B390" s="26"/>
      <c r="C390" s="24"/>
      <c r="D390" s="54" t="s">
        <v>193</v>
      </c>
      <c r="E390" s="55" t="s">
        <v>197</v>
      </c>
      <c r="F390" s="87"/>
      <c r="G390" s="73"/>
      <c r="H390" s="14"/>
      <c r="I390" s="73"/>
      <c r="J390" s="14"/>
      <c r="K390" s="14"/>
      <c r="L390" s="87"/>
    </row>
    <row r="391" spans="1:12" ht="12.75">
      <c r="A391" s="25"/>
      <c r="B391" s="26"/>
      <c r="C391" s="27"/>
      <c r="D391" s="54" t="s">
        <v>194</v>
      </c>
      <c r="E391" s="55" t="s">
        <v>213</v>
      </c>
      <c r="F391" s="87"/>
      <c r="G391" s="73"/>
      <c r="H391" s="14"/>
      <c r="I391" s="73"/>
      <c r="J391" s="14"/>
      <c r="K391" s="14"/>
      <c r="L391" s="87"/>
    </row>
    <row r="392" spans="1:12" ht="24">
      <c r="A392" s="25"/>
      <c r="B392" s="26"/>
      <c r="C392" s="24"/>
      <c r="D392" s="54" t="s">
        <v>194</v>
      </c>
      <c r="E392" s="108" t="s">
        <v>215</v>
      </c>
      <c r="F392" s="87"/>
      <c r="G392" s="73"/>
      <c r="H392" s="14"/>
      <c r="I392" s="73"/>
      <c r="J392" s="14"/>
      <c r="K392" s="14"/>
      <c r="L392" s="87"/>
    </row>
    <row r="393" spans="1:12" ht="12.75">
      <c r="A393" s="25"/>
      <c r="B393" s="26"/>
      <c r="C393" s="24"/>
      <c r="D393" s="54" t="s">
        <v>194</v>
      </c>
      <c r="E393" s="55" t="s">
        <v>216</v>
      </c>
      <c r="F393" s="87"/>
      <c r="G393" s="73"/>
      <c r="H393" s="14"/>
      <c r="I393" s="73"/>
      <c r="J393" s="14"/>
      <c r="K393" s="14"/>
      <c r="L393" s="87"/>
    </row>
    <row r="394" spans="1:12" ht="12.75">
      <c r="A394" s="25">
        <f>A386+1</f>
        <v>48</v>
      </c>
      <c r="B394" s="26" t="s">
        <v>99</v>
      </c>
      <c r="C394" s="24" t="s">
        <v>100</v>
      </c>
      <c r="D394" s="43"/>
      <c r="E394" s="43"/>
      <c r="F394" s="88"/>
      <c r="G394" s="72"/>
      <c r="H394" s="43"/>
      <c r="I394" s="72"/>
      <c r="J394" s="43"/>
      <c r="K394" s="43">
        <f>SUM(K395:K401)</f>
        <v>0</v>
      </c>
      <c r="L394" s="88"/>
    </row>
    <row r="395" spans="1:12" ht="12.75">
      <c r="A395" s="25"/>
      <c r="B395" s="26"/>
      <c r="C395" s="24"/>
      <c r="D395" s="54" t="s">
        <v>193</v>
      </c>
      <c r="E395" s="55" t="s">
        <v>195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196</v>
      </c>
      <c r="F396" s="87"/>
      <c r="G396" s="73"/>
      <c r="H396" s="14"/>
      <c r="I396" s="73"/>
      <c r="J396" s="57"/>
      <c r="K396" s="14"/>
      <c r="L396" s="87"/>
    </row>
    <row r="397" spans="1:12" ht="12.75">
      <c r="A397" s="25"/>
      <c r="B397" s="26"/>
      <c r="C397" s="24"/>
      <c r="D397" s="54" t="s">
        <v>193</v>
      </c>
      <c r="E397" s="55" t="s">
        <v>209</v>
      </c>
      <c r="F397" s="87"/>
      <c r="G397" s="73"/>
      <c r="H397" s="14"/>
      <c r="I397" s="73"/>
      <c r="J397" s="57"/>
      <c r="K397" s="14"/>
      <c r="L397" s="87"/>
    </row>
    <row r="398" spans="1:12" ht="12.75">
      <c r="A398" s="25"/>
      <c r="B398" s="26"/>
      <c r="C398" s="24"/>
      <c r="D398" s="54" t="s">
        <v>193</v>
      </c>
      <c r="E398" s="55" t="s">
        <v>197</v>
      </c>
      <c r="F398" s="87"/>
      <c r="G398" s="73"/>
      <c r="H398" s="14"/>
      <c r="I398" s="73"/>
      <c r="J398" s="14"/>
      <c r="K398" s="14"/>
      <c r="L398" s="87"/>
    </row>
    <row r="399" spans="1:12" ht="12.75">
      <c r="A399" s="25"/>
      <c r="B399" s="26"/>
      <c r="C399" s="27"/>
      <c r="D399" s="54" t="s">
        <v>194</v>
      </c>
      <c r="E399" s="55" t="s">
        <v>213</v>
      </c>
      <c r="F399" s="87"/>
      <c r="G399" s="73"/>
      <c r="H399" s="14"/>
      <c r="I399" s="73"/>
      <c r="J399" s="14"/>
      <c r="K399" s="14"/>
      <c r="L399" s="87"/>
    </row>
    <row r="400" spans="1:12" ht="24">
      <c r="A400" s="25"/>
      <c r="B400" s="26"/>
      <c r="C400" s="24"/>
      <c r="D400" s="54" t="s">
        <v>194</v>
      </c>
      <c r="E400" s="108" t="s">
        <v>215</v>
      </c>
      <c r="F400" s="87"/>
      <c r="G400" s="73"/>
      <c r="H400" s="14"/>
      <c r="I400" s="73"/>
      <c r="J400" s="14"/>
      <c r="K400" s="14"/>
      <c r="L400" s="87"/>
    </row>
    <row r="401" spans="1:12" ht="12.75">
      <c r="A401" s="25"/>
      <c r="B401" s="26"/>
      <c r="C401" s="24"/>
      <c r="D401" s="54" t="s">
        <v>194</v>
      </c>
      <c r="E401" s="55" t="s">
        <v>216</v>
      </c>
      <c r="F401" s="87"/>
      <c r="G401" s="73"/>
      <c r="H401" s="14"/>
      <c r="I401" s="73"/>
      <c r="J401" s="14"/>
      <c r="K401" s="14"/>
      <c r="L401" s="87"/>
    </row>
    <row r="402" spans="1:12" ht="12.75">
      <c r="A402" s="25">
        <f>A394+1</f>
        <v>49</v>
      </c>
      <c r="B402" s="26" t="s">
        <v>101</v>
      </c>
      <c r="C402" s="24" t="s">
        <v>102</v>
      </c>
      <c r="D402" s="43"/>
      <c r="E402" s="43"/>
      <c r="F402" s="88"/>
      <c r="G402" s="72"/>
      <c r="H402" s="43"/>
      <c r="I402" s="72"/>
      <c r="J402" s="43"/>
      <c r="K402" s="43">
        <f>SUM(K403:K409)</f>
        <v>790.08</v>
      </c>
      <c r="L402" s="88"/>
    </row>
    <row r="403" spans="1:12" ht="12.75">
      <c r="A403" s="32"/>
      <c r="B403" s="33"/>
      <c r="C403" s="34"/>
      <c r="D403" s="54" t="s">
        <v>193</v>
      </c>
      <c r="E403" s="55" t="s">
        <v>195</v>
      </c>
      <c r="F403" s="87"/>
      <c r="G403" s="87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196</v>
      </c>
      <c r="F404" s="87" t="s">
        <v>814</v>
      </c>
      <c r="G404" s="73">
        <v>43998</v>
      </c>
      <c r="H404" s="99" t="s">
        <v>823</v>
      </c>
      <c r="I404" s="73">
        <v>44034</v>
      </c>
      <c r="J404" s="87" t="s">
        <v>749</v>
      </c>
      <c r="K404" s="14">
        <v>790.08</v>
      </c>
      <c r="L404" s="87" t="s">
        <v>825</v>
      </c>
    </row>
    <row r="405" spans="1:12" ht="12.75">
      <c r="A405" s="32"/>
      <c r="B405" s="33"/>
      <c r="C405" s="34"/>
      <c r="D405" s="54" t="s">
        <v>193</v>
      </c>
      <c r="E405" s="55" t="s">
        <v>209</v>
      </c>
      <c r="F405" s="87"/>
      <c r="G405" s="73"/>
      <c r="H405" s="14"/>
      <c r="I405" s="73"/>
      <c r="J405" s="57"/>
      <c r="K405" s="14"/>
      <c r="L405" s="87"/>
    </row>
    <row r="406" spans="1:12" ht="12.75">
      <c r="A406" s="32"/>
      <c r="B406" s="33"/>
      <c r="C406" s="34"/>
      <c r="D406" s="54" t="s">
        <v>193</v>
      </c>
      <c r="E406" s="55" t="s">
        <v>197</v>
      </c>
      <c r="F406" s="87"/>
      <c r="G406" s="73"/>
      <c r="H406" s="14"/>
      <c r="I406" s="73"/>
      <c r="J406" s="14"/>
      <c r="K406" s="14"/>
      <c r="L406" s="87"/>
    </row>
    <row r="407" spans="1:12" ht="12.75">
      <c r="A407" s="25"/>
      <c r="B407" s="26"/>
      <c r="C407" s="27"/>
      <c r="D407" s="54" t="s">
        <v>194</v>
      </c>
      <c r="E407" s="55" t="s">
        <v>213</v>
      </c>
      <c r="F407" s="87"/>
      <c r="G407" s="73"/>
      <c r="H407" s="14"/>
      <c r="I407" s="73"/>
      <c r="J407" s="14"/>
      <c r="K407" s="14"/>
      <c r="L407" s="87"/>
    </row>
    <row r="408" spans="1:12" ht="24">
      <c r="A408" s="32"/>
      <c r="B408" s="33"/>
      <c r="C408" s="34"/>
      <c r="D408" s="54" t="s">
        <v>194</v>
      </c>
      <c r="E408" s="108" t="s">
        <v>215</v>
      </c>
      <c r="F408" s="87"/>
      <c r="G408" s="73"/>
      <c r="H408" s="14"/>
      <c r="I408" s="73"/>
      <c r="J408" s="14"/>
      <c r="K408" s="14"/>
      <c r="L408" s="87"/>
    </row>
    <row r="409" spans="1:12" ht="12.75">
      <c r="A409" s="32"/>
      <c r="B409" s="33"/>
      <c r="C409" s="34"/>
      <c r="D409" s="54" t="s">
        <v>194</v>
      </c>
      <c r="E409" s="55" t="s">
        <v>216</v>
      </c>
      <c r="F409" s="87"/>
      <c r="G409" s="73"/>
      <c r="H409" s="14"/>
      <c r="I409" s="73"/>
      <c r="J409" s="14"/>
      <c r="K409" s="14"/>
      <c r="L409" s="87"/>
    </row>
    <row r="410" spans="1:12" ht="12.75">
      <c r="A410" s="32">
        <f>A402+1</f>
        <v>50</v>
      </c>
      <c r="B410" s="33" t="s">
        <v>211</v>
      </c>
      <c r="C410" s="34" t="s">
        <v>103</v>
      </c>
      <c r="D410" s="43"/>
      <c r="E410" s="43"/>
      <c r="F410" s="88"/>
      <c r="G410" s="72"/>
      <c r="H410" s="43"/>
      <c r="I410" s="72"/>
      <c r="J410" s="43"/>
      <c r="K410" s="43">
        <f>SUM(K411:K417)</f>
        <v>0</v>
      </c>
      <c r="L410" s="88"/>
    </row>
    <row r="411" spans="1:12" ht="12.75">
      <c r="A411" s="32"/>
      <c r="B411" s="33"/>
      <c r="C411" s="34"/>
      <c r="D411" s="54" t="s">
        <v>193</v>
      </c>
      <c r="E411" s="55" t="s">
        <v>195</v>
      </c>
      <c r="F411" s="87"/>
      <c r="G411" s="73"/>
      <c r="H411" s="14"/>
      <c r="I411" s="73"/>
      <c r="J411" s="14"/>
      <c r="K411" s="14"/>
      <c r="L411" s="87"/>
    </row>
    <row r="412" spans="1:12" ht="12.75">
      <c r="A412" s="32"/>
      <c r="B412" s="33"/>
      <c r="C412" s="34"/>
      <c r="D412" s="54" t="s">
        <v>193</v>
      </c>
      <c r="E412" s="55" t="s">
        <v>196</v>
      </c>
      <c r="F412" s="87"/>
      <c r="G412" s="73"/>
      <c r="H412" s="99"/>
      <c r="I412" s="73"/>
      <c r="J412" s="87"/>
      <c r="K412" s="14"/>
      <c r="L412" s="87"/>
    </row>
    <row r="413" spans="1:12" ht="12.75">
      <c r="A413" s="32"/>
      <c r="B413" s="33"/>
      <c r="C413" s="34"/>
      <c r="D413" s="54" t="s">
        <v>193</v>
      </c>
      <c r="E413" s="55" t="s">
        <v>209</v>
      </c>
      <c r="F413" s="87"/>
      <c r="G413" s="73"/>
      <c r="H413" s="14"/>
      <c r="I413" s="73"/>
      <c r="J413" s="14"/>
      <c r="K413" s="14"/>
      <c r="L413" s="87"/>
    </row>
    <row r="414" spans="1:12" ht="12.75">
      <c r="A414" s="32"/>
      <c r="B414" s="33"/>
      <c r="C414" s="34"/>
      <c r="D414" s="54" t="s">
        <v>193</v>
      </c>
      <c r="E414" s="55" t="s">
        <v>197</v>
      </c>
      <c r="F414" s="87"/>
      <c r="G414" s="73"/>
      <c r="H414" s="14"/>
      <c r="I414" s="73"/>
      <c r="J414" s="87"/>
      <c r="K414" s="14"/>
      <c r="L414" s="87"/>
    </row>
    <row r="415" spans="1:12" ht="12.75">
      <c r="A415" s="25"/>
      <c r="B415" s="26"/>
      <c r="C415" s="27"/>
      <c r="D415" s="54" t="s">
        <v>194</v>
      </c>
      <c r="E415" s="55" t="s">
        <v>213</v>
      </c>
      <c r="F415" s="87"/>
      <c r="G415" s="73"/>
      <c r="H415" s="120"/>
      <c r="I415" s="73"/>
      <c r="J415" s="57"/>
      <c r="K415" s="14"/>
      <c r="L415" s="87"/>
    </row>
    <row r="416" spans="1:12" ht="24">
      <c r="A416" s="32"/>
      <c r="B416" s="33"/>
      <c r="C416" s="34"/>
      <c r="D416" s="54" t="s">
        <v>194</v>
      </c>
      <c r="E416" s="108" t="s">
        <v>215</v>
      </c>
      <c r="F416" s="87"/>
      <c r="G416" s="73"/>
      <c r="H416" s="14"/>
      <c r="I416" s="73"/>
      <c r="J416" s="14"/>
      <c r="K416" s="14"/>
      <c r="L416" s="87"/>
    </row>
    <row r="417" spans="1:12" ht="12.75">
      <c r="A417" s="32"/>
      <c r="B417" s="33"/>
      <c r="C417" s="34"/>
      <c r="D417" s="54" t="s">
        <v>194</v>
      </c>
      <c r="E417" s="55" t="s">
        <v>216</v>
      </c>
      <c r="F417" s="87"/>
      <c r="G417" s="73"/>
      <c r="H417" s="14"/>
      <c r="I417" s="73"/>
      <c r="J417" s="14"/>
      <c r="K417" s="14"/>
      <c r="L417" s="87"/>
    </row>
    <row r="418" spans="1:12" ht="13.5" thickBot="1">
      <c r="A418" s="35"/>
      <c r="B418" s="161" t="s">
        <v>218</v>
      </c>
      <c r="C418" s="161"/>
      <c r="D418" s="15"/>
      <c r="E418" s="15"/>
      <c r="F418" s="93"/>
      <c r="G418" s="77"/>
      <c r="H418" s="15"/>
      <c r="I418" s="77"/>
      <c r="J418" s="15"/>
      <c r="K418" s="15">
        <f>SUM(K194+K202+K210+K218+K226+K234+K242+K250+K258+K266+K274+K282+K290+K298+K306+K314+K322+K330+K338+K346+K354+K362+K370+K378+K386+K394+K402+K410)</f>
        <v>23409.69</v>
      </c>
      <c r="L418" s="93"/>
    </row>
    <row r="419" spans="1:12" ht="12.75">
      <c r="A419" s="36"/>
      <c r="B419" s="36"/>
      <c r="C419" s="36"/>
      <c r="D419" s="37"/>
      <c r="E419" s="37"/>
      <c r="F419" s="94"/>
      <c r="G419" s="78"/>
      <c r="H419" s="37"/>
      <c r="I419" s="78"/>
      <c r="J419" s="37"/>
      <c r="K419" s="37"/>
      <c r="L419" s="94"/>
    </row>
    <row r="420" spans="1:12" ht="15.75">
      <c r="A420" s="153" t="s">
        <v>104</v>
      </c>
      <c r="B420" s="154"/>
      <c r="C420" s="155"/>
      <c r="D420" s="38"/>
      <c r="E420" s="38"/>
      <c r="F420" s="95"/>
      <c r="G420" s="79"/>
      <c r="H420" s="38"/>
      <c r="I420" s="79"/>
      <c r="J420" s="38"/>
      <c r="K420" s="38"/>
      <c r="L420" s="95"/>
    </row>
    <row r="421" spans="1:12" ht="12.75">
      <c r="A421" s="25">
        <v>52</v>
      </c>
      <c r="B421" s="26" t="s">
        <v>105</v>
      </c>
      <c r="C421" s="24" t="s">
        <v>106</v>
      </c>
      <c r="D421" s="43"/>
      <c r="E421" s="43"/>
      <c r="F421" s="88"/>
      <c r="G421" s="72"/>
      <c r="H421" s="43"/>
      <c r="I421" s="72"/>
      <c r="J421" s="43"/>
      <c r="K421" s="43">
        <f>SUM(K422:K428)</f>
        <v>26.19</v>
      </c>
      <c r="L421" s="88"/>
    </row>
    <row r="422" spans="1:12" ht="12.75">
      <c r="A422" s="25"/>
      <c r="B422" s="26"/>
      <c r="C422" s="24"/>
      <c r="D422" s="54" t="s">
        <v>193</v>
      </c>
      <c r="E422" s="55" t="s">
        <v>195</v>
      </c>
      <c r="F422" s="87"/>
      <c r="G422" s="73"/>
      <c r="H422" s="57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196</v>
      </c>
      <c r="F423" s="87" t="s">
        <v>798</v>
      </c>
      <c r="G423" s="73">
        <v>44007</v>
      </c>
      <c r="H423" s="14" t="s">
        <v>224</v>
      </c>
      <c r="I423" s="73">
        <v>44033</v>
      </c>
      <c r="J423" s="57" t="s">
        <v>743</v>
      </c>
      <c r="K423" s="14">
        <v>26.19</v>
      </c>
      <c r="L423" s="116" t="s">
        <v>799</v>
      </c>
    </row>
    <row r="424" spans="1:12" ht="12.75">
      <c r="A424" s="25"/>
      <c r="B424" s="26"/>
      <c r="C424" s="24"/>
      <c r="D424" s="54" t="s">
        <v>193</v>
      </c>
      <c r="E424" s="55" t="s">
        <v>209</v>
      </c>
      <c r="F424" s="87"/>
      <c r="G424" s="73"/>
      <c r="H424" s="14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193</v>
      </c>
      <c r="E425" s="55" t="s">
        <v>197</v>
      </c>
      <c r="F425" s="87"/>
      <c r="G425" s="73"/>
      <c r="H425" s="14"/>
      <c r="I425" s="73"/>
      <c r="J425" s="14"/>
      <c r="K425" s="14"/>
      <c r="L425" s="87"/>
    </row>
    <row r="426" spans="1:12" ht="12.75">
      <c r="A426" s="25"/>
      <c r="B426" s="26"/>
      <c r="C426" s="27"/>
      <c r="D426" s="54" t="s">
        <v>194</v>
      </c>
      <c r="E426" s="55" t="s">
        <v>213</v>
      </c>
      <c r="F426" s="87"/>
      <c r="G426" s="73"/>
      <c r="H426" s="120"/>
      <c r="I426" s="73"/>
      <c r="J426" s="57"/>
      <c r="K426" s="14"/>
      <c r="L426" s="87"/>
    </row>
    <row r="427" spans="1:12" ht="24">
      <c r="A427" s="25"/>
      <c r="B427" s="26"/>
      <c r="C427" s="24"/>
      <c r="D427" s="54" t="s">
        <v>194</v>
      </c>
      <c r="E427" s="108" t="s">
        <v>215</v>
      </c>
      <c r="F427" s="87"/>
      <c r="G427" s="73"/>
      <c r="H427" s="14"/>
      <c r="I427" s="73"/>
      <c r="J427" s="14"/>
      <c r="K427" s="14"/>
      <c r="L427" s="87"/>
    </row>
    <row r="428" spans="1:12" ht="12.75">
      <c r="A428" s="25"/>
      <c r="B428" s="26"/>
      <c r="C428" s="24"/>
      <c r="D428" s="54" t="s">
        <v>194</v>
      </c>
      <c r="E428" s="55" t="s">
        <v>216</v>
      </c>
      <c r="F428" s="87"/>
      <c r="G428" s="73"/>
      <c r="H428" s="14"/>
      <c r="I428" s="73"/>
      <c r="J428" s="14"/>
      <c r="K428" s="14"/>
      <c r="L428" s="87"/>
    </row>
    <row r="429" spans="1:12" ht="24">
      <c r="A429" s="25">
        <f>A421+1</f>
        <v>53</v>
      </c>
      <c r="B429" s="26" t="s">
        <v>107</v>
      </c>
      <c r="C429" s="24" t="s">
        <v>108</v>
      </c>
      <c r="D429" s="43"/>
      <c r="E429" s="43"/>
      <c r="F429" s="88"/>
      <c r="G429" s="72"/>
      <c r="H429" s="43"/>
      <c r="I429" s="72"/>
      <c r="J429" s="43"/>
      <c r="K429" s="43">
        <f>SUM(K430:K436)</f>
        <v>0</v>
      </c>
      <c r="L429" s="88"/>
    </row>
    <row r="430" spans="1:12" ht="12.75">
      <c r="A430" s="25"/>
      <c r="B430" s="26"/>
      <c r="C430" s="24"/>
      <c r="D430" s="54" t="s">
        <v>193</v>
      </c>
      <c r="E430" s="55" t="s">
        <v>195</v>
      </c>
      <c r="F430" s="87"/>
      <c r="G430" s="73"/>
      <c r="H430" s="14"/>
      <c r="I430" s="73"/>
      <c r="J430" s="14"/>
      <c r="K430" s="14"/>
      <c r="L430" s="87"/>
    </row>
    <row r="431" spans="1:12" ht="12.75">
      <c r="A431" s="25"/>
      <c r="B431" s="26"/>
      <c r="C431" s="24"/>
      <c r="D431" s="54" t="s">
        <v>193</v>
      </c>
      <c r="E431" s="55" t="s">
        <v>196</v>
      </c>
      <c r="F431" s="87"/>
      <c r="G431" s="73"/>
      <c r="H431" s="14"/>
      <c r="I431" s="73"/>
      <c r="J431" s="14"/>
      <c r="K431" s="14"/>
      <c r="L431" s="87"/>
    </row>
    <row r="432" spans="1:12" ht="12.75">
      <c r="A432" s="25"/>
      <c r="B432" s="26"/>
      <c r="C432" s="24"/>
      <c r="D432" s="54" t="s">
        <v>193</v>
      </c>
      <c r="E432" s="55" t="s">
        <v>209</v>
      </c>
      <c r="F432" s="87"/>
      <c r="G432" s="73"/>
      <c r="H432" s="14"/>
      <c r="I432" s="73"/>
      <c r="J432" s="14"/>
      <c r="K432" s="14"/>
      <c r="L432" s="87"/>
    </row>
    <row r="433" spans="1:12" ht="12.75">
      <c r="A433" s="25"/>
      <c r="B433" s="26"/>
      <c r="C433" s="24"/>
      <c r="D433" s="54" t="s">
        <v>193</v>
      </c>
      <c r="E433" s="55" t="s">
        <v>197</v>
      </c>
      <c r="F433" s="87"/>
      <c r="G433" s="73"/>
      <c r="H433" s="14"/>
      <c r="I433" s="73"/>
      <c r="J433" s="14"/>
      <c r="K433" s="14"/>
      <c r="L433" s="87"/>
    </row>
    <row r="434" spans="1:12" ht="12.75">
      <c r="A434" s="25"/>
      <c r="B434" s="26"/>
      <c r="C434" s="27"/>
      <c r="D434" s="54" t="s">
        <v>194</v>
      </c>
      <c r="E434" s="55" t="s">
        <v>213</v>
      </c>
      <c r="F434" s="87"/>
      <c r="G434" s="73"/>
      <c r="H434" s="14"/>
      <c r="I434" s="73"/>
      <c r="J434" s="14"/>
      <c r="K434" s="14"/>
      <c r="L434" s="87"/>
    </row>
    <row r="435" spans="1:12" ht="24">
      <c r="A435" s="25"/>
      <c r="B435" s="26"/>
      <c r="C435" s="24"/>
      <c r="D435" s="54" t="s">
        <v>194</v>
      </c>
      <c r="E435" s="108" t="s">
        <v>215</v>
      </c>
      <c r="F435" s="87"/>
      <c r="G435" s="73"/>
      <c r="H435" s="14"/>
      <c r="I435" s="73"/>
      <c r="J435" s="14"/>
      <c r="K435" s="14"/>
      <c r="L435" s="87"/>
    </row>
    <row r="436" spans="1:12" ht="12.75">
      <c r="A436" s="25"/>
      <c r="B436" s="26"/>
      <c r="C436" s="24"/>
      <c r="D436" s="54" t="s">
        <v>194</v>
      </c>
      <c r="E436" s="55" t="s">
        <v>216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>
        <v>54</v>
      </c>
      <c r="B437" s="26" t="s">
        <v>220</v>
      </c>
      <c r="C437" s="24" t="s">
        <v>217</v>
      </c>
      <c r="D437" s="43"/>
      <c r="E437" s="43"/>
      <c r="F437" s="88"/>
      <c r="G437" s="72"/>
      <c r="H437" s="43"/>
      <c r="I437" s="72"/>
      <c r="J437" s="43"/>
      <c r="K437" s="43">
        <f>SUM(K438:K444)</f>
        <v>1069.67</v>
      </c>
      <c r="L437" s="88"/>
    </row>
    <row r="438" spans="1:12" ht="12.75">
      <c r="A438" s="25"/>
      <c r="B438" s="26"/>
      <c r="C438" s="24"/>
      <c r="D438" s="54" t="s">
        <v>193</v>
      </c>
      <c r="E438" s="55" t="s">
        <v>195</v>
      </c>
      <c r="F438" s="87"/>
      <c r="G438" s="73"/>
      <c r="H438" s="14"/>
      <c r="I438" s="73"/>
      <c r="J438" s="14"/>
      <c r="K438" s="14"/>
      <c r="L438" s="87"/>
    </row>
    <row r="439" spans="1:12" ht="12.75">
      <c r="A439" s="25"/>
      <c r="B439" s="26"/>
      <c r="C439" s="24"/>
      <c r="D439" s="54" t="s">
        <v>193</v>
      </c>
      <c r="E439" s="55" t="s">
        <v>196</v>
      </c>
      <c r="F439" s="116" t="s">
        <v>726</v>
      </c>
      <c r="G439" s="114">
        <v>44025</v>
      </c>
      <c r="H439" s="115" t="s">
        <v>236</v>
      </c>
      <c r="I439" s="114">
        <v>44033</v>
      </c>
      <c r="J439" s="116" t="s">
        <v>761</v>
      </c>
      <c r="K439" s="14">
        <v>1069.67</v>
      </c>
      <c r="L439" s="116" t="s">
        <v>762</v>
      </c>
    </row>
    <row r="440" spans="1:12" ht="12.75">
      <c r="A440" s="25"/>
      <c r="B440" s="26"/>
      <c r="C440" s="24"/>
      <c r="D440" s="54" t="s">
        <v>193</v>
      </c>
      <c r="E440" s="55" t="s">
        <v>209</v>
      </c>
      <c r="F440" s="87"/>
      <c r="G440" s="73"/>
      <c r="H440" s="14"/>
      <c r="I440" s="73"/>
      <c r="J440" s="57"/>
      <c r="K440" s="14"/>
      <c r="L440" s="87"/>
    </row>
    <row r="441" spans="1:12" ht="12.75">
      <c r="A441" s="25"/>
      <c r="B441" s="26"/>
      <c r="C441" s="24"/>
      <c r="D441" s="54" t="s">
        <v>193</v>
      </c>
      <c r="E441" s="55" t="s">
        <v>197</v>
      </c>
      <c r="F441" s="87"/>
      <c r="G441" s="73"/>
      <c r="H441" s="14"/>
      <c r="I441" s="73"/>
      <c r="J441" s="14"/>
      <c r="K441" s="14"/>
      <c r="L441" s="87"/>
    </row>
    <row r="442" spans="1:12" ht="12.75">
      <c r="A442" s="25"/>
      <c r="B442" s="26"/>
      <c r="C442" s="27"/>
      <c r="D442" s="54" t="s">
        <v>194</v>
      </c>
      <c r="E442" s="55" t="s">
        <v>213</v>
      </c>
      <c r="F442" s="87"/>
      <c r="G442" s="73"/>
      <c r="H442" s="14"/>
      <c r="I442" s="73"/>
      <c r="J442" s="14"/>
      <c r="K442" s="14"/>
      <c r="L442" s="87"/>
    </row>
    <row r="443" spans="1:12" ht="24">
      <c r="A443" s="25"/>
      <c r="B443" s="26"/>
      <c r="C443" s="24"/>
      <c r="D443" s="54" t="s">
        <v>194</v>
      </c>
      <c r="E443" s="108" t="s">
        <v>215</v>
      </c>
      <c r="F443" s="87"/>
      <c r="G443" s="73"/>
      <c r="H443" s="14"/>
      <c r="I443" s="73"/>
      <c r="J443" s="57"/>
      <c r="K443" s="14"/>
      <c r="L443" s="87"/>
    </row>
    <row r="444" spans="1:12" ht="12.75">
      <c r="A444" s="25"/>
      <c r="B444" s="26"/>
      <c r="C444" s="24"/>
      <c r="D444" s="54" t="s">
        <v>194</v>
      </c>
      <c r="E444" s="55" t="s">
        <v>216</v>
      </c>
      <c r="F444" s="87"/>
      <c r="G444" s="73"/>
      <c r="H444" s="14"/>
      <c r="I444" s="73"/>
      <c r="J444" s="14"/>
      <c r="K444" s="14"/>
      <c r="L444" s="87"/>
    </row>
    <row r="445" spans="1:12" ht="12.75">
      <c r="A445" s="25">
        <v>55</v>
      </c>
      <c r="B445" s="26" t="s">
        <v>109</v>
      </c>
      <c r="C445" s="24" t="s">
        <v>110</v>
      </c>
      <c r="D445" s="43"/>
      <c r="E445" s="43"/>
      <c r="F445" s="88"/>
      <c r="G445" s="72"/>
      <c r="H445" s="43"/>
      <c r="I445" s="72"/>
      <c r="J445" s="43"/>
      <c r="K445" s="43">
        <f>SUM(K446:K452)</f>
        <v>0</v>
      </c>
      <c r="L445" s="88"/>
    </row>
    <row r="446" spans="1:12" ht="12.75">
      <c r="A446" s="25"/>
      <c r="B446" s="26"/>
      <c r="C446" s="24"/>
      <c r="D446" s="54" t="s">
        <v>193</v>
      </c>
      <c r="E446" s="55" t="s">
        <v>195</v>
      </c>
      <c r="F446" s="87"/>
      <c r="G446" s="73"/>
      <c r="H446" s="14"/>
      <c r="I446" s="73"/>
      <c r="J446" s="57"/>
      <c r="K446" s="14"/>
      <c r="L446" s="87"/>
    </row>
    <row r="447" spans="1:12" ht="12.75">
      <c r="A447" s="25"/>
      <c r="B447" s="26"/>
      <c r="C447" s="24"/>
      <c r="D447" s="54" t="s">
        <v>193</v>
      </c>
      <c r="E447" s="55" t="s">
        <v>196</v>
      </c>
      <c r="F447" s="87"/>
      <c r="G447" s="73"/>
      <c r="H447" s="14"/>
      <c r="I447" s="57"/>
      <c r="J447" s="57"/>
      <c r="K447" s="14"/>
      <c r="L447" s="87"/>
    </row>
    <row r="448" spans="1:12" ht="12.75">
      <c r="A448" s="25"/>
      <c r="B448" s="26"/>
      <c r="C448" s="24"/>
      <c r="D448" s="54" t="s">
        <v>193</v>
      </c>
      <c r="E448" s="55" t="s">
        <v>209</v>
      </c>
      <c r="F448" s="87"/>
      <c r="G448" s="73"/>
      <c r="H448" s="14"/>
      <c r="I448" s="57"/>
      <c r="J448" s="57"/>
      <c r="K448" s="14"/>
      <c r="L448" s="87"/>
    </row>
    <row r="449" spans="1:12" ht="12.75">
      <c r="A449" s="25"/>
      <c r="B449" s="26"/>
      <c r="C449" s="24"/>
      <c r="D449" s="54" t="s">
        <v>193</v>
      </c>
      <c r="E449" s="55" t="s">
        <v>197</v>
      </c>
      <c r="F449" s="87"/>
      <c r="G449" s="73"/>
      <c r="H449" s="14"/>
      <c r="I449" s="73"/>
      <c r="J449" s="14"/>
      <c r="K449" s="14"/>
      <c r="L449" s="87"/>
    </row>
    <row r="450" spans="1:12" ht="12.75">
      <c r="A450" s="25"/>
      <c r="B450" s="26"/>
      <c r="C450" s="27"/>
      <c r="D450" s="54" t="s">
        <v>194</v>
      </c>
      <c r="E450" s="55" t="s">
        <v>213</v>
      </c>
      <c r="F450" s="87"/>
      <c r="G450" s="73"/>
      <c r="H450" s="120"/>
      <c r="I450" s="73"/>
      <c r="J450" s="57"/>
      <c r="K450" s="14"/>
      <c r="L450" s="87"/>
    </row>
    <row r="451" spans="1:12" ht="24">
      <c r="A451" s="25"/>
      <c r="B451" s="26"/>
      <c r="C451" s="24"/>
      <c r="D451" s="54" t="s">
        <v>194</v>
      </c>
      <c r="E451" s="108" t="s">
        <v>215</v>
      </c>
      <c r="F451" s="87"/>
      <c r="G451" s="73"/>
      <c r="H451" s="14"/>
      <c r="I451" s="73"/>
      <c r="J451" s="14"/>
      <c r="K451" s="14"/>
      <c r="L451" s="87"/>
    </row>
    <row r="452" spans="1:12" ht="12.75">
      <c r="A452" s="25"/>
      <c r="B452" s="26"/>
      <c r="C452" s="24"/>
      <c r="D452" s="54" t="s">
        <v>194</v>
      </c>
      <c r="E452" s="55" t="s">
        <v>216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>
        <v>56</v>
      </c>
      <c r="B453" s="26" t="s">
        <v>111</v>
      </c>
      <c r="C453" s="24" t="s">
        <v>112</v>
      </c>
      <c r="D453" s="43"/>
      <c r="E453" s="43"/>
      <c r="F453" s="88"/>
      <c r="G453" s="72"/>
      <c r="H453" s="43"/>
      <c r="I453" s="72"/>
      <c r="J453" s="43"/>
      <c r="K453" s="43">
        <f>SUM(K454:K460)</f>
        <v>723.53</v>
      </c>
      <c r="L453" s="88"/>
    </row>
    <row r="454" spans="1:12" ht="12.75">
      <c r="A454" s="25"/>
      <c r="B454" s="26"/>
      <c r="C454" s="24"/>
      <c r="D454" s="54" t="s">
        <v>193</v>
      </c>
      <c r="E454" s="55" t="s">
        <v>195</v>
      </c>
      <c r="F454" s="87"/>
      <c r="G454" s="73"/>
      <c r="H454" s="14"/>
      <c r="I454" s="73"/>
      <c r="J454" s="14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196</v>
      </c>
      <c r="F455" s="87" t="s">
        <v>757</v>
      </c>
      <c r="G455" s="73">
        <v>43996</v>
      </c>
      <c r="H455" s="14" t="s">
        <v>826</v>
      </c>
      <c r="I455" s="73">
        <v>44034</v>
      </c>
      <c r="J455" s="57" t="s">
        <v>749</v>
      </c>
      <c r="K455" s="14">
        <v>723.53</v>
      </c>
      <c r="L455" s="87" t="s">
        <v>230</v>
      </c>
    </row>
    <row r="456" spans="1:12" ht="12.75">
      <c r="A456" s="25"/>
      <c r="B456" s="26"/>
      <c r="C456" s="24"/>
      <c r="D456" s="54" t="s">
        <v>193</v>
      </c>
      <c r="E456" s="55" t="s">
        <v>209</v>
      </c>
      <c r="F456" s="87"/>
      <c r="G456" s="73"/>
      <c r="H456" s="14"/>
      <c r="I456" s="73"/>
      <c r="J456" s="57"/>
      <c r="K456" s="14"/>
      <c r="L456" s="87"/>
    </row>
    <row r="457" spans="1:12" ht="12.75">
      <c r="A457" s="25"/>
      <c r="B457" s="26"/>
      <c r="C457" s="24"/>
      <c r="D457" s="54" t="s">
        <v>193</v>
      </c>
      <c r="E457" s="55" t="s">
        <v>197</v>
      </c>
      <c r="F457" s="87"/>
      <c r="G457" s="73"/>
      <c r="H457" s="14"/>
      <c r="I457" s="73"/>
      <c r="J457" s="14"/>
      <c r="K457" s="14"/>
      <c r="L457" s="87"/>
    </row>
    <row r="458" spans="1:12" ht="12.75">
      <c r="A458" s="25"/>
      <c r="B458" s="26"/>
      <c r="C458" s="27"/>
      <c r="D458" s="54" t="s">
        <v>194</v>
      </c>
      <c r="E458" s="55" t="s">
        <v>213</v>
      </c>
      <c r="F458" s="87"/>
      <c r="G458" s="73"/>
      <c r="H458" s="14"/>
      <c r="I458" s="73"/>
      <c r="J458" s="14"/>
      <c r="K458" s="14"/>
      <c r="L458" s="87"/>
    </row>
    <row r="459" spans="1:12" ht="24">
      <c r="A459" s="25"/>
      <c r="B459" s="26"/>
      <c r="C459" s="24"/>
      <c r="D459" s="54" t="s">
        <v>194</v>
      </c>
      <c r="E459" s="108" t="s">
        <v>215</v>
      </c>
      <c r="F459" s="87"/>
      <c r="G459" s="73"/>
      <c r="H459" s="14"/>
      <c r="I459" s="73"/>
      <c r="J459" s="14"/>
      <c r="K459" s="14"/>
      <c r="L459" s="87"/>
    </row>
    <row r="460" spans="1:12" ht="12.75">
      <c r="A460" s="25"/>
      <c r="B460" s="26"/>
      <c r="C460" s="24"/>
      <c r="D460" s="54" t="s">
        <v>194</v>
      </c>
      <c r="E460" s="55" t="s">
        <v>216</v>
      </c>
      <c r="F460" s="87"/>
      <c r="G460" s="73"/>
      <c r="H460" s="14"/>
      <c r="I460" s="73"/>
      <c r="J460" s="14"/>
      <c r="K460" s="14"/>
      <c r="L460" s="87"/>
    </row>
    <row r="461" spans="1:12" ht="12.75">
      <c r="A461" s="25">
        <f>A453+1</f>
        <v>57</v>
      </c>
      <c r="B461" s="26" t="s">
        <v>113</v>
      </c>
      <c r="C461" s="24" t="s">
        <v>114</v>
      </c>
      <c r="D461" s="43"/>
      <c r="E461" s="43"/>
      <c r="F461" s="88"/>
      <c r="G461" s="72"/>
      <c r="H461" s="43"/>
      <c r="I461" s="72"/>
      <c r="J461" s="43"/>
      <c r="K461" s="43">
        <f>SUM(K462:K468)</f>
        <v>1364.25</v>
      </c>
      <c r="L461" s="88"/>
    </row>
    <row r="462" spans="1:12" ht="12.75">
      <c r="A462" s="25"/>
      <c r="B462" s="26"/>
      <c r="C462" s="24"/>
      <c r="D462" s="54" t="s">
        <v>193</v>
      </c>
      <c r="E462" s="55" t="s">
        <v>195</v>
      </c>
      <c r="F462" s="87"/>
      <c r="G462" s="73"/>
      <c r="H462" s="57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196</v>
      </c>
      <c r="F463" s="87" t="s">
        <v>685</v>
      </c>
      <c r="G463" s="73">
        <v>43999</v>
      </c>
      <c r="H463" s="14" t="s">
        <v>827</v>
      </c>
      <c r="I463" s="73">
        <v>44034</v>
      </c>
      <c r="J463" s="57" t="s">
        <v>749</v>
      </c>
      <c r="K463" s="14">
        <v>1364.25</v>
      </c>
      <c r="L463" s="87"/>
    </row>
    <row r="464" spans="1:12" ht="12.75">
      <c r="A464" s="25"/>
      <c r="B464" s="26"/>
      <c r="C464" s="24"/>
      <c r="D464" s="54" t="s">
        <v>193</v>
      </c>
      <c r="E464" s="55" t="s">
        <v>209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193</v>
      </c>
      <c r="E465" s="55" t="s">
        <v>197</v>
      </c>
      <c r="F465" s="87"/>
      <c r="G465" s="73"/>
      <c r="H465" s="14"/>
      <c r="I465" s="73"/>
      <c r="J465" s="14"/>
      <c r="K465" s="14"/>
      <c r="L465" s="87"/>
    </row>
    <row r="466" spans="1:12" ht="12.75">
      <c r="A466" s="25"/>
      <c r="B466" s="26"/>
      <c r="C466" s="27"/>
      <c r="D466" s="54" t="s">
        <v>194</v>
      </c>
      <c r="E466" s="55" t="s">
        <v>213</v>
      </c>
      <c r="F466" s="87"/>
      <c r="G466" s="73"/>
      <c r="H466" s="14"/>
      <c r="I466" s="73"/>
      <c r="J466" s="57"/>
      <c r="K466" s="14"/>
      <c r="L466" s="87"/>
    </row>
    <row r="467" spans="1:12" ht="24">
      <c r="A467" s="25"/>
      <c r="B467" s="26"/>
      <c r="C467" s="24"/>
      <c r="D467" s="54" t="s">
        <v>194</v>
      </c>
      <c r="E467" s="108" t="s">
        <v>215</v>
      </c>
      <c r="F467" s="87"/>
      <c r="G467" s="73"/>
      <c r="H467" s="14"/>
      <c r="I467" s="73"/>
      <c r="J467" s="14"/>
      <c r="K467" s="14"/>
      <c r="L467" s="87"/>
    </row>
    <row r="468" spans="1:12" ht="12.75">
      <c r="A468" s="25"/>
      <c r="B468" s="26"/>
      <c r="C468" s="24"/>
      <c r="D468" s="54" t="s">
        <v>194</v>
      </c>
      <c r="E468" s="55" t="s">
        <v>216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>
        <f>A461+1</f>
        <v>58</v>
      </c>
      <c r="B469" s="26" t="s">
        <v>115</v>
      </c>
      <c r="C469" s="24" t="s">
        <v>116</v>
      </c>
      <c r="D469" s="43"/>
      <c r="E469" s="43"/>
      <c r="F469" s="88"/>
      <c r="G469" s="72"/>
      <c r="H469" s="43"/>
      <c r="I469" s="72"/>
      <c r="J469" s="43"/>
      <c r="K469" s="43">
        <f>SUM(K470:K476)</f>
        <v>3870.64</v>
      </c>
      <c r="L469" s="88"/>
    </row>
    <row r="470" spans="1:12" ht="12.75">
      <c r="A470" s="25"/>
      <c r="B470" s="26"/>
      <c r="C470" s="24"/>
      <c r="D470" s="54" t="s">
        <v>193</v>
      </c>
      <c r="E470" s="55" t="s">
        <v>195</v>
      </c>
      <c r="F470" s="87"/>
      <c r="G470" s="73"/>
      <c r="H470" s="14"/>
      <c r="I470" s="73"/>
      <c r="J470" s="14"/>
      <c r="K470" s="14"/>
      <c r="L470" s="87"/>
    </row>
    <row r="471" spans="1:12" ht="36">
      <c r="A471" s="25"/>
      <c r="B471" s="26"/>
      <c r="C471" s="24"/>
      <c r="D471" s="54" t="s">
        <v>193</v>
      </c>
      <c r="E471" s="55" t="s">
        <v>196</v>
      </c>
      <c r="F471" s="116" t="s">
        <v>828</v>
      </c>
      <c r="G471" s="114" t="s">
        <v>829</v>
      </c>
      <c r="H471" s="120" t="s">
        <v>830</v>
      </c>
      <c r="I471" s="114" t="s">
        <v>785</v>
      </c>
      <c r="J471" s="118" t="s">
        <v>831</v>
      </c>
      <c r="K471" s="14">
        <v>3870.64</v>
      </c>
      <c r="L471" s="116" t="s">
        <v>832</v>
      </c>
    </row>
    <row r="472" spans="1:12" ht="12.75">
      <c r="A472" s="25"/>
      <c r="B472" s="26"/>
      <c r="C472" s="24"/>
      <c r="D472" s="54" t="s">
        <v>193</v>
      </c>
      <c r="E472" s="55" t="s">
        <v>209</v>
      </c>
      <c r="F472" s="87"/>
      <c r="G472" s="73"/>
      <c r="H472" s="14"/>
      <c r="I472" s="73"/>
      <c r="J472" s="57"/>
      <c r="K472" s="14"/>
      <c r="L472" s="87"/>
    </row>
    <row r="473" spans="1:12" ht="12.75">
      <c r="A473" s="25"/>
      <c r="B473" s="26"/>
      <c r="C473" s="24"/>
      <c r="D473" s="54" t="s">
        <v>193</v>
      </c>
      <c r="E473" s="55" t="s">
        <v>197</v>
      </c>
      <c r="F473" s="87"/>
      <c r="G473" s="73"/>
      <c r="H473" s="14"/>
      <c r="I473" s="73"/>
      <c r="J473" s="14"/>
      <c r="K473" s="14"/>
      <c r="L473" s="87"/>
    </row>
    <row r="474" spans="1:12" ht="12.75">
      <c r="A474" s="25"/>
      <c r="B474" s="26"/>
      <c r="C474" s="27"/>
      <c r="D474" s="54" t="s">
        <v>194</v>
      </c>
      <c r="E474" s="55" t="s">
        <v>213</v>
      </c>
      <c r="F474" s="87"/>
      <c r="G474" s="73"/>
      <c r="H474" s="14"/>
      <c r="I474" s="73"/>
      <c r="J474" s="14"/>
      <c r="K474" s="14"/>
      <c r="L474" s="87"/>
    </row>
    <row r="475" spans="1:12" ht="24">
      <c r="A475" s="25"/>
      <c r="B475" s="26"/>
      <c r="C475" s="24"/>
      <c r="D475" s="54" t="s">
        <v>194</v>
      </c>
      <c r="E475" s="108" t="s">
        <v>215</v>
      </c>
      <c r="F475" s="87"/>
      <c r="G475" s="73"/>
      <c r="H475" s="14"/>
      <c r="I475" s="73"/>
      <c r="J475" s="14"/>
      <c r="K475" s="14"/>
      <c r="L475" s="87"/>
    </row>
    <row r="476" spans="1:12" ht="12.75">
      <c r="A476" s="25"/>
      <c r="B476" s="26"/>
      <c r="C476" s="24"/>
      <c r="D476" s="54" t="s">
        <v>194</v>
      </c>
      <c r="E476" s="55" t="s">
        <v>216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>
        <f>A469+1</f>
        <v>59</v>
      </c>
      <c r="B477" s="26" t="s">
        <v>117</v>
      </c>
      <c r="C477" s="24" t="s">
        <v>118</v>
      </c>
      <c r="D477" s="43"/>
      <c r="E477" s="43"/>
      <c r="F477" s="88"/>
      <c r="G477" s="72"/>
      <c r="H477" s="43"/>
      <c r="I477" s="72"/>
      <c r="J477" s="43"/>
      <c r="K477" s="43">
        <f>SUM(K478:K484)</f>
        <v>102.05</v>
      </c>
      <c r="L477" s="88"/>
    </row>
    <row r="478" spans="1:12" ht="12.75">
      <c r="A478" s="25"/>
      <c r="B478" s="26"/>
      <c r="C478" s="24"/>
      <c r="D478" s="54" t="s">
        <v>193</v>
      </c>
      <c r="E478" s="55" t="s">
        <v>195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196</v>
      </c>
      <c r="F479" s="87" t="s">
        <v>746</v>
      </c>
      <c r="G479" s="73">
        <v>44007</v>
      </c>
      <c r="H479" s="14" t="s">
        <v>224</v>
      </c>
      <c r="I479" s="73">
        <v>44033</v>
      </c>
      <c r="J479" s="14">
        <v>167283</v>
      </c>
      <c r="K479" s="14">
        <v>102.05</v>
      </c>
      <c r="L479" s="87" t="s">
        <v>833</v>
      </c>
    </row>
    <row r="480" spans="1:12" ht="12.75">
      <c r="A480" s="25"/>
      <c r="B480" s="26"/>
      <c r="C480" s="24"/>
      <c r="D480" s="54" t="s">
        <v>193</v>
      </c>
      <c r="E480" s="55" t="s">
        <v>209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193</v>
      </c>
      <c r="E481" s="55" t="s">
        <v>197</v>
      </c>
      <c r="F481" s="87"/>
      <c r="G481" s="73"/>
      <c r="H481" s="14"/>
      <c r="I481" s="73"/>
      <c r="J481" s="14"/>
      <c r="K481" s="14"/>
      <c r="L481" s="87"/>
    </row>
    <row r="482" spans="1:12" ht="12.75">
      <c r="A482" s="25"/>
      <c r="B482" s="26"/>
      <c r="C482" s="27"/>
      <c r="D482" s="54" t="s">
        <v>194</v>
      </c>
      <c r="E482" s="55" t="s">
        <v>213</v>
      </c>
      <c r="F482" s="87"/>
      <c r="G482" s="73"/>
      <c r="H482" s="14"/>
      <c r="I482" s="73"/>
      <c r="J482" s="14"/>
      <c r="K482" s="14"/>
      <c r="L482" s="87"/>
    </row>
    <row r="483" spans="1:12" ht="24">
      <c r="A483" s="25"/>
      <c r="B483" s="26"/>
      <c r="C483" s="24"/>
      <c r="D483" s="54" t="s">
        <v>194</v>
      </c>
      <c r="E483" s="108" t="s">
        <v>215</v>
      </c>
      <c r="F483" s="87"/>
      <c r="G483" s="73"/>
      <c r="H483" s="14"/>
      <c r="I483" s="73"/>
      <c r="J483" s="14"/>
      <c r="K483" s="14"/>
      <c r="L483" s="87"/>
    </row>
    <row r="484" spans="1:12" ht="12.75">
      <c r="A484" s="25"/>
      <c r="B484" s="26"/>
      <c r="C484" s="24"/>
      <c r="D484" s="54" t="s">
        <v>194</v>
      </c>
      <c r="E484" s="55" t="s">
        <v>216</v>
      </c>
      <c r="F484" s="87"/>
      <c r="G484" s="73"/>
      <c r="H484" s="14"/>
      <c r="I484" s="73"/>
      <c r="J484" s="14"/>
      <c r="K484" s="14"/>
      <c r="L484" s="87"/>
    </row>
    <row r="485" spans="1:12" ht="12.75">
      <c r="A485" s="25">
        <f>A477+1</f>
        <v>60</v>
      </c>
      <c r="B485" s="26" t="s">
        <v>119</v>
      </c>
      <c r="C485" s="24" t="s">
        <v>120</v>
      </c>
      <c r="D485" s="43"/>
      <c r="E485" s="43"/>
      <c r="F485" s="88"/>
      <c r="G485" s="72"/>
      <c r="H485" s="43"/>
      <c r="I485" s="72"/>
      <c r="J485" s="43"/>
      <c r="K485" s="43">
        <f>SUM(K486:K492)</f>
        <v>350.6</v>
      </c>
      <c r="L485" s="88"/>
    </row>
    <row r="486" spans="1:12" ht="12.75">
      <c r="A486" s="25"/>
      <c r="B486" s="26"/>
      <c r="C486" s="24"/>
      <c r="D486" s="54" t="s">
        <v>193</v>
      </c>
      <c r="E486" s="55" t="s">
        <v>195</v>
      </c>
      <c r="F486" s="87"/>
      <c r="G486" s="73"/>
      <c r="H486" s="57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196</v>
      </c>
      <c r="F487" s="87" t="s">
        <v>760</v>
      </c>
      <c r="G487" s="73">
        <v>44001</v>
      </c>
      <c r="H487" s="14" t="s">
        <v>826</v>
      </c>
      <c r="I487" s="73">
        <v>44033</v>
      </c>
      <c r="J487" s="57" t="s">
        <v>772</v>
      </c>
      <c r="K487" s="14">
        <v>350.6</v>
      </c>
      <c r="L487" s="87" t="s">
        <v>834</v>
      </c>
    </row>
    <row r="488" spans="1:12" ht="12.75">
      <c r="A488" s="25"/>
      <c r="B488" s="26"/>
      <c r="C488" s="24"/>
      <c r="D488" s="54" t="s">
        <v>193</v>
      </c>
      <c r="E488" s="55" t="s">
        <v>209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193</v>
      </c>
      <c r="E489" s="55" t="s">
        <v>197</v>
      </c>
      <c r="F489" s="87"/>
      <c r="G489" s="73"/>
      <c r="H489" s="14"/>
      <c r="I489" s="73"/>
      <c r="J489" s="14"/>
      <c r="K489" s="14"/>
      <c r="L489" s="87"/>
    </row>
    <row r="490" spans="1:12" ht="12.75">
      <c r="A490" s="25"/>
      <c r="B490" s="26"/>
      <c r="C490" s="27"/>
      <c r="D490" s="54" t="s">
        <v>194</v>
      </c>
      <c r="E490" s="55" t="s">
        <v>213</v>
      </c>
      <c r="F490" s="87"/>
      <c r="G490" s="73"/>
      <c r="H490" s="14"/>
      <c r="I490" s="73"/>
      <c r="J490" s="57"/>
      <c r="K490" s="14"/>
      <c r="L490" s="87"/>
    </row>
    <row r="491" spans="1:12" ht="24">
      <c r="A491" s="25"/>
      <c r="B491" s="26"/>
      <c r="C491" s="24"/>
      <c r="D491" s="54" t="s">
        <v>194</v>
      </c>
      <c r="E491" s="108" t="s">
        <v>215</v>
      </c>
      <c r="F491" s="87"/>
      <c r="G491" s="73"/>
      <c r="H491" s="14"/>
      <c r="I491" s="73"/>
      <c r="J491" s="14"/>
      <c r="K491" s="14"/>
      <c r="L491" s="87"/>
    </row>
    <row r="492" spans="1:12" ht="12.75">
      <c r="A492" s="25"/>
      <c r="B492" s="26"/>
      <c r="C492" s="24"/>
      <c r="D492" s="54" t="s">
        <v>194</v>
      </c>
      <c r="E492" s="55" t="s">
        <v>216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>
        <f>A485+1</f>
        <v>61</v>
      </c>
      <c r="B493" s="26" t="s">
        <v>121</v>
      </c>
      <c r="C493" s="24" t="s">
        <v>122</v>
      </c>
      <c r="D493" s="43"/>
      <c r="E493" s="43"/>
      <c r="F493" s="88"/>
      <c r="G493" s="72"/>
      <c r="H493" s="43"/>
      <c r="I493" s="72"/>
      <c r="J493" s="43"/>
      <c r="K493" s="43">
        <f>SUM(K494:K500)</f>
        <v>0</v>
      </c>
      <c r="L493" s="88"/>
    </row>
    <row r="494" spans="1:12" ht="12.75">
      <c r="A494" s="25"/>
      <c r="B494" s="26"/>
      <c r="C494" s="24"/>
      <c r="D494" s="54" t="s">
        <v>193</v>
      </c>
      <c r="E494" s="55" t="s">
        <v>195</v>
      </c>
      <c r="F494" s="87"/>
      <c r="G494" s="73"/>
      <c r="H494" s="57"/>
      <c r="I494" s="73"/>
      <c r="J494" s="57"/>
      <c r="K494" s="14"/>
      <c r="L494" s="87"/>
    </row>
    <row r="495" spans="1:12" ht="12.75">
      <c r="A495" s="25"/>
      <c r="B495" s="26"/>
      <c r="C495" s="24"/>
      <c r="D495" s="54" t="s">
        <v>193</v>
      </c>
      <c r="E495" s="55" t="s">
        <v>196</v>
      </c>
      <c r="F495" s="116"/>
      <c r="G495" s="114"/>
      <c r="H495" s="120"/>
      <c r="I495" s="114"/>
      <c r="J495" s="118"/>
      <c r="K495" s="14"/>
      <c r="L495" s="116"/>
    </row>
    <row r="496" spans="1:12" ht="12.75">
      <c r="A496" s="25"/>
      <c r="B496" s="26"/>
      <c r="C496" s="24"/>
      <c r="D496" s="54" t="s">
        <v>193</v>
      </c>
      <c r="E496" s="55" t="s">
        <v>209</v>
      </c>
      <c r="F496" s="87"/>
      <c r="G496" s="73"/>
      <c r="H496" s="14"/>
      <c r="I496" s="73"/>
      <c r="J496" s="57"/>
      <c r="K496" s="14"/>
      <c r="L496" s="87"/>
    </row>
    <row r="497" spans="1:12" ht="12.75">
      <c r="A497" s="25"/>
      <c r="B497" s="26"/>
      <c r="C497" s="24"/>
      <c r="D497" s="54" t="s">
        <v>193</v>
      </c>
      <c r="E497" s="55" t="s">
        <v>197</v>
      </c>
      <c r="F497" s="87"/>
      <c r="G497" s="73"/>
      <c r="H497" s="14"/>
      <c r="I497" s="73"/>
      <c r="J497" s="57"/>
      <c r="K497" s="14"/>
      <c r="L497" s="87"/>
    </row>
    <row r="498" spans="1:12" ht="12.75">
      <c r="A498" s="25"/>
      <c r="B498" s="26"/>
      <c r="C498" s="27"/>
      <c r="D498" s="54" t="s">
        <v>194</v>
      </c>
      <c r="E498" s="55" t="s">
        <v>213</v>
      </c>
      <c r="F498" s="87"/>
      <c r="G498" s="73"/>
      <c r="H498" s="14"/>
      <c r="I498" s="73"/>
      <c r="J498" s="14"/>
      <c r="K498" s="14"/>
      <c r="L498" s="87"/>
    </row>
    <row r="499" spans="1:12" ht="24">
      <c r="A499" s="25"/>
      <c r="B499" s="26"/>
      <c r="C499" s="24"/>
      <c r="D499" s="54" t="s">
        <v>194</v>
      </c>
      <c r="E499" s="108" t="s">
        <v>215</v>
      </c>
      <c r="F499" s="87"/>
      <c r="G499" s="73"/>
      <c r="H499" s="14"/>
      <c r="I499" s="73"/>
      <c r="J499" s="14"/>
      <c r="K499" s="14"/>
      <c r="L499" s="87"/>
    </row>
    <row r="500" spans="1:12" ht="12.75">
      <c r="A500" s="25"/>
      <c r="B500" s="26"/>
      <c r="C500" s="24"/>
      <c r="D500" s="54" t="s">
        <v>194</v>
      </c>
      <c r="E500" s="55" t="s">
        <v>216</v>
      </c>
      <c r="F500" s="87"/>
      <c r="G500" s="73"/>
      <c r="H500" s="14"/>
      <c r="I500" s="73"/>
      <c r="J500" s="14"/>
      <c r="K500" s="14"/>
      <c r="L500" s="87"/>
    </row>
    <row r="501" spans="1:12" ht="12.75">
      <c r="A501" s="25">
        <f>A493+1</f>
        <v>62</v>
      </c>
      <c r="B501" s="26" t="s">
        <v>123</v>
      </c>
      <c r="C501" s="24" t="s">
        <v>124</v>
      </c>
      <c r="D501" s="43"/>
      <c r="E501" s="43"/>
      <c r="F501" s="88"/>
      <c r="G501" s="72"/>
      <c r="H501" s="43"/>
      <c r="I501" s="72"/>
      <c r="J501" s="43"/>
      <c r="K501" s="43">
        <f>SUM(K502:K508)</f>
        <v>0</v>
      </c>
      <c r="L501" s="88"/>
    </row>
    <row r="502" spans="1:12" ht="12.75">
      <c r="A502" s="25"/>
      <c r="B502" s="26"/>
      <c r="C502" s="24"/>
      <c r="D502" s="54" t="s">
        <v>193</v>
      </c>
      <c r="E502" s="55" t="s">
        <v>195</v>
      </c>
      <c r="F502" s="87"/>
      <c r="G502" s="73"/>
      <c r="H502" s="57"/>
      <c r="I502" s="73"/>
      <c r="J502" s="57"/>
      <c r="K502" s="14"/>
      <c r="L502" s="87"/>
    </row>
    <row r="503" spans="1:12" ht="12.75">
      <c r="A503" s="25"/>
      <c r="B503" s="26"/>
      <c r="C503" s="24"/>
      <c r="D503" s="54" t="s">
        <v>193</v>
      </c>
      <c r="E503" s="55" t="s">
        <v>196</v>
      </c>
      <c r="F503" s="87"/>
      <c r="G503" s="73"/>
      <c r="H503" s="14"/>
      <c r="I503" s="73"/>
      <c r="J503" s="57"/>
      <c r="K503" s="14"/>
      <c r="L503" s="87"/>
    </row>
    <row r="504" spans="1:12" ht="12.75">
      <c r="A504" s="25"/>
      <c r="B504" s="26"/>
      <c r="C504" s="24"/>
      <c r="D504" s="54" t="s">
        <v>193</v>
      </c>
      <c r="E504" s="55" t="s">
        <v>209</v>
      </c>
      <c r="F504" s="87"/>
      <c r="G504" s="73"/>
      <c r="H504" s="14"/>
      <c r="I504" s="73"/>
      <c r="J504" s="57"/>
      <c r="K504" s="14"/>
      <c r="L504" s="87"/>
    </row>
    <row r="505" spans="1:12" ht="12.75">
      <c r="A505" s="25"/>
      <c r="B505" s="26"/>
      <c r="C505" s="24"/>
      <c r="D505" s="54" t="s">
        <v>193</v>
      </c>
      <c r="E505" s="55" t="s">
        <v>197</v>
      </c>
      <c r="F505" s="87"/>
      <c r="G505" s="73"/>
      <c r="H505" s="14"/>
      <c r="I505" s="73"/>
      <c r="J505" s="14"/>
      <c r="K505" s="14"/>
      <c r="L505" s="87"/>
    </row>
    <row r="506" spans="1:12" ht="12.75">
      <c r="A506" s="25"/>
      <c r="B506" s="26"/>
      <c r="C506" s="27"/>
      <c r="D506" s="54" t="s">
        <v>194</v>
      </c>
      <c r="E506" s="55" t="s">
        <v>213</v>
      </c>
      <c r="F506" s="87"/>
      <c r="G506" s="73"/>
      <c r="H506" s="14"/>
      <c r="I506" s="73"/>
      <c r="J506" s="14"/>
      <c r="K506" s="14"/>
      <c r="L506" s="87"/>
    </row>
    <row r="507" spans="1:12" ht="24">
      <c r="A507" s="25"/>
      <c r="B507" s="26"/>
      <c r="C507" s="24"/>
      <c r="D507" s="54" t="s">
        <v>194</v>
      </c>
      <c r="E507" s="108" t="s">
        <v>215</v>
      </c>
      <c r="F507" s="87"/>
      <c r="G507" s="73"/>
      <c r="H507" s="14"/>
      <c r="I507" s="73"/>
      <c r="J507" s="14"/>
      <c r="K507" s="14"/>
      <c r="L507" s="87"/>
    </row>
    <row r="508" spans="1:12" ht="12.75">
      <c r="A508" s="25"/>
      <c r="B508" s="26"/>
      <c r="C508" s="24"/>
      <c r="D508" s="54" t="s">
        <v>194</v>
      </c>
      <c r="E508" s="55" t="s">
        <v>216</v>
      </c>
      <c r="F508" s="87"/>
      <c r="G508" s="73"/>
      <c r="H508" s="14"/>
      <c r="I508" s="73"/>
      <c r="J508" s="14"/>
      <c r="K508" s="14"/>
      <c r="L508" s="87"/>
    </row>
    <row r="509" spans="1:12" ht="12.75">
      <c r="A509" s="25">
        <f>A501+1</f>
        <v>63</v>
      </c>
      <c r="B509" s="26" t="s">
        <v>125</v>
      </c>
      <c r="C509" s="24" t="s">
        <v>126</v>
      </c>
      <c r="D509" s="43"/>
      <c r="E509" s="43"/>
      <c r="F509" s="88"/>
      <c r="G509" s="72"/>
      <c r="H509" s="43"/>
      <c r="I509" s="72"/>
      <c r="J509" s="43"/>
      <c r="K509" s="43">
        <f>SUM(K510:K516)</f>
        <v>0</v>
      </c>
      <c r="L509" s="88"/>
    </row>
    <row r="510" spans="1:12" ht="12.75">
      <c r="A510" s="25"/>
      <c r="B510" s="26"/>
      <c r="C510" s="24"/>
      <c r="D510" s="54" t="s">
        <v>193</v>
      </c>
      <c r="E510" s="55" t="s">
        <v>195</v>
      </c>
      <c r="F510" s="87"/>
      <c r="G510" s="73"/>
      <c r="H510" s="57"/>
      <c r="I510" s="73"/>
      <c r="J510" s="57"/>
      <c r="K510" s="14"/>
      <c r="L510" s="87"/>
    </row>
    <row r="511" spans="1:12" ht="12.75">
      <c r="A511" s="25"/>
      <c r="B511" s="26"/>
      <c r="C511" s="24"/>
      <c r="D511" s="54" t="s">
        <v>193</v>
      </c>
      <c r="E511" s="55" t="s">
        <v>196</v>
      </c>
      <c r="F511" s="87"/>
      <c r="G511" s="73"/>
      <c r="H511" s="120"/>
      <c r="I511" s="73"/>
      <c r="J511" s="57"/>
      <c r="K511" s="14"/>
      <c r="L511" s="87"/>
    </row>
    <row r="512" spans="1:12" ht="12.75">
      <c r="A512" s="25"/>
      <c r="B512" s="26"/>
      <c r="C512" s="24"/>
      <c r="D512" s="54" t="s">
        <v>193</v>
      </c>
      <c r="E512" s="55" t="s">
        <v>209</v>
      </c>
      <c r="F512" s="87"/>
      <c r="G512" s="73"/>
      <c r="H512" s="14"/>
      <c r="I512" s="73"/>
      <c r="J512" s="57"/>
      <c r="K512" s="14"/>
      <c r="L512" s="87"/>
    </row>
    <row r="513" spans="1:12" ht="12.75">
      <c r="A513" s="25"/>
      <c r="B513" s="26"/>
      <c r="C513" s="24"/>
      <c r="D513" s="54" t="s">
        <v>193</v>
      </c>
      <c r="E513" s="55" t="s">
        <v>197</v>
      </c>
      <c r="F513" s="87"/>
      <c r="G513" s="73"/>
      <c r="H513" s="14"/>
      <c r="I513" s="73"/>
      <c r="J513" s="14"/>
      <c r="K513" s="14"/>
      <c r="L513" s="87"/>
    </row>
    <row r="514" spans="1:12" ht="12.75">
      <c r="A514" s="25"/>
      <c r="B514" s="26"/>
      <c r="C514" s="27"/>
      <c r="D514" s="54" t="s">
        <v>194</v>
      </c>
      <c r="E514" s="55" t="s">
        <v>213</v>
      </c>
      <c r="F514" s="87"/>
      <c r="G514" s="73"/>
      <c r="H514" s="14"/>
      <c r="I514" s="73"/>
      <c r="J514" s="14"/>
      <c r="K514" s="14"/>
      <c r="L514" s="87"/>
    </row>
    <row r="515" spans="1:12" ht="24">
      <c r="A515" s="25"/>
      <c r="B515" s="26"/>
      <c r="C515" s="24"/>
      <c r="D515" s="54" t="s">
        <v>194</v>
      </c>
      <c r="E515" s="108" t="s">
        <v>215</v>
      </c>
      <c r="F515" s="87"/>
      <c r="G515" s="73"/>
      <c r="H515" s="14"/>
      <c r="I515" s="73"/>
      <c r="J515" s="14"/>
      <c r="K515" s="14"/>
      <c r="L515" s="87"/>
    </row>
    <row r="516" spans="1:12" ht="12.75">
      <c r="A516" s="25"/>
      <c r="B516" s="26"/>
      <c r="C516" s="24"/>
      <c r="D516" s="54" t="s">
        <v>194</v>
      </c>
      <c r="E516" s="55" t="s">
        <v>216</v>
      </c>
      <c r="F516" s="87"/>
      <c r="G516" s="73"/>
      <c r="H516" s="14"/>
      <c r="I516" s="73"/>
      <c r="J516" s="14"/>
      <c r="K516" s="14"/>
      <c r="L516" s="87"/>
    </row>
    <row r="517" spans="1:12" ht="12.75">
      <c r="A517" s="25">
        <f>A509+1</f>
        <v>64</v>
      </c>
      <c r="B517" s="26" t="s">
        <v>127</v>
      </c>
      <c r="C517" s="24" t="s">
        <v>128</v>
      </c>
      <c r="D517" s="43"/>
      <c r="E517" s="43"/>
      <c r="F517" s="88"/>
      <c r="G517" s="72"/>
      <c r="H517" s="43"/>
      <c r="I517" s="72"/>
      <c r="J517" s="43"/>
      <c r="K517" s="43">
        <f>SUM(K518:K524)</f>
        <v>0</v>
      </c>
      <c r="L517" s="88"/>
    </row>
    <row r="518" spans="1:12" ht="12.75">
      <c r="A518" s="25"/>
      <c r="B518" s="26"/>
      <c r="C518" s="24"/>
      <c r="D518" s="54" t="s">
        <v>193</v>
      </c>
      <c r="E518" s="55" t="s">
        <v>195</v>
      </c>
      <c r="F518" s="87"/>
      <c r="G518" s="73"/>
      <c r="H518" s="14"/>
      <c r="I518" s="73"/>
      <c r="J518" s="57"/>
      <c r="K518" s="14"/>
      <c r="L518" s="87"/>
    </row>
    <row r="519" spans="1:12" ht="12.75">
      <c r="A519" s="25"/>
      <c r="B519" s="26"/>
      <c r="C519" s="24"/>
      <c r="D519" s="54" t="s">
        <v>193</v>
      </c>
      <c r="E519" s="55" t="s">
        <v>196</v>
      </c>
      <c r="F519" s="87"/>
      <c r="G519" s="73"/>
      <c r="H519" s="14"/>
      <c r="I519" s="73"/>
      <c r="J519" s="57"/>
      <c r="K519" s="14"/>
      <c r="L519" s="87"/>
    </row>
    <row r="520" spans="1:12" ht="12.75">
      <c r="A520" s="25"/>
      <c r="B520" s="26"/>
      <c r="C520" s="24"/>
      <c r="D520" s="54" t="s">
        <v>193</v>
      </c>
      <c r="E520" s="55" t="s">
        <v>209</v>
      </c>
      <c r="F520" s="87"/>
      <c r="G520" s="73"/>
      <c r="H520" s="14"/>
      <c r="I520" s="73"/>
      <c r="J520" s="57"/>
      <c r="K520" s="14"/>
      <c r="L520" s="87"/>
    </row>
    <row r="521" spans="1:12" ht="12.75">
      <c r="A521" s="25"/>
      <c r="B521" s="26"/>
      <c r="C521" s="24"/>
      <c r="D521" s="54" t="s">
        <v>193</v>
      </c>
      <c r="E521" s="55" t="s">
        <v>197</v>
      </c>
      <c r="F521" s="87"/>
      <c r="G521" s="73"/>
      <c r="H521" s="14"/>
      <c r="I521" s="73"/>
      <c r="J521" s="14"/>
      <c r="K521" s="14"/>
      <c r="L521" s="87"/>
    </row>
    <row r="522" spans="1:12" ht="12.75">
      <c r="A522" s="25"/>
      <c r="B522" s="26"/>
      <c r="C522" s="27"/>
      <c r="D522" s="54" t="s">
        <v>194</v>
      </c>
      <c r="E522" s="55" t="s">
        <v>213</v>
      </c>
      <c r="F522" s="87"/>
      <c r="G522" s="73"/>
      <c r="H522" s="14"/>
      <c r="I522" s="73"/>
      <c r="J522" s="14"/>
      <c r="K522" s="14"/>
      <c r="L522" s="87"/>
    </row>
    <row r="523" spans="1:12" ht="24">
      <c r="A523" s="25"/>
      <c r="B523" s="26"/>
      <c r="C523" s="24"/>
      <c r="D523" s="54" t="s">
        <v>194</v>
      </c>
      <c r="E523" s="108" t="s">
        <v>215</v>
      </c>
      <c r="F523" s="87"/>
      <c r="G523" s="73"/>
      <c r="H523" s="14"/>
      <c r="I523" s="73"/>
      <c r="J523" s="14"/>
      <c r="K523" s="14"/>
      <c r="L523" s="87"/>
    </row>
    <row r="524" spans="1:12" ht="12.75">
      <c r="A524" s="25"/>
      <c r="B524" s="26"/>
      <c r="C524" s="24"/>
      <c r="D524" s="54" t="s">
        <v>194</v>
      </c>
      <c r="E524" s="55" t="s">
        <v>216</v>
      </c>
      <c r="F524" s="87"/>
      <c r="G524" s="73"/>
      <c r="H524" s="14"/>
      <c r="I524" s="73"/>
      <c r="J524" s="14"/>
      <c r="K524" s="14"/>
      <c r="L524" s="87"/>
    </row>
    <row r="525" spans="1:12" ht="12.75">
      <c r="A525" s="25">
        <f>A517+1</f>
        <v>65</v>
      </c>
      <c r="B525" s="26" t="s">
        <v>129</v>
      </c>
      <c r="C525" s="24" t="s">
        <v>130</v>
      </c>
      <c r="D525" s="43"/>
      <c r="E525" s="43"/>
      <c r="F525" s="88"/>
      <c r="G525" s="72"/>
      <c r="H525" s="43"/>
      <c r="I525" s="72"/>
      <c r="J525" s="43"/>
      <c r="K525" s="43">
        <f>SUM(K526:K532)</f>
        <v>0</v>
      </c>
      <c r="L525" s="88"/>
    </row>
    <row r="526" spans="1:12" ht="12.75">
      <c r="A526" s="25"/>
      <c r="B526" s="26"/>
      <c r="C526" s="24"/>
      <c r="D526" s="54" t="s">
        <v>193</v>
      </c>
      <c r="E526" s="55" t="s">
        <v>195</v>
      </c>
      <c r="F526" s="87"/>
      <c r="G526" s="73"/>
      <c r="H526" s="57"/>
      <c r="I526" s="73"/>
      <c r="J526" s="57"/>
      <c r="K526" s="14"/>
      <c r="L526" s="87"/>
    </row>
    <row r="527" spans="1:12" ht="12.75">
      <c r="A527" s="25"/>
      <c r="B527" s="26"/>
      <c r="C527" s="24"/>
      <c r="D527" s="54" t="s">
        <v>193</v>
      </c>
      <c r="E527" s="55" t="s">
        <v>196</v>
      </c>
      <c r="F527" s="116"/>
      <c r="G527" s="114"/>
      <c r="H527" s="120"/>
      <c r="I527" s="114"/>
      <c r="J527" s="120"/>
      <c r="K527" s="14"/>
      <c r="L527" s="116"/>
    </row>
    <row r="528" spans="1:12" ht="12.75">
      <c r="A528" s="25"/>
      <c r="B528" s="26"/>
      <c r="C528" s="24"/>
      <c r="D528" s="54" t="s">
        <v>193</v>
      </c>
      <c r="E528" s="55" t="s">
        <v>209</v>
      </c>
      <c r="F528" s="87"/>
      <c r="G528" s="73"/>
      <c r="H528" s="14"/>
      <c r="I528" s="73"/>
      <c r="J528" s="14"/>
      <c r="K528" s="14"/>
      <c r="L528" s="87"/>
    </row>
    <row r="529" spans="1:12" ht="12.75">
      <c r="A529" s="25"/>
      <c r="B529" s="26"/>
      <c r="C529" s="24"/>
      <c r="D529" s="54" t="s">
        <v>193</v>
      </c>
      <c r="E529" s="55" t="s">
        <v>197</v>
      </c>
      <c r="F529" s="87"/>
      <c r="G529" s="73"/>
      <c r="H529" s="14"/>
      <c r="I529" s="73"/>
      <c r="J529" s="14"/>
      <c r="K529" s="14"/>
      <c r="L529" s="87"/>
    </row>
    <row r="530" spans="1:12" ht="12.75">
      <c r="A530" s="25"/>
      <c r="B530" s="26"/>
      <c r="C530" s="27"/>
      <c r="D530" s="54" t="s">
        <v>194</v>
      </c>
      <c r="E530" s="55" t="s">
        <v>213</v>
      </c>
      <c r="F530" s="87"/>
      <c r="G530" s="73"/>
      <c r="H530" s="14"/>
      <c r="I530" s="73"/>
      <c r="J530" s="14"/>
      <c r="K530" s="14"/>
      <c r="L530" s="87"/>
    </row>
    <row r="531" spans="1:12" ht="24">
      <c r="A531" s="25"/>
      <c r="B531" s="26"/>
      <c r="C531" s="24"/>
      <c r="D531" s="54" t="s">
        <v>194</v>
      </c>
      <c r="E531" s="108" t="s">
        <v>215</v>
      </c>
      <c r="F531" s="87"/>
      <c r="G531" s="73"/>
      <c r="H531" s="14"/>
      <c r="I531" s="73"/>
      <c r="J531" s="14"/>
      <c r="K531" s="14"/>
      <c r="L531" s="87"/>
    </row>
    <row r="532" spans="1:12" ht="12.75">
      <c r="A532" s="25"/>
      <c r="B532" s="26"/>
      <c r="C532" s="24"/>
      <c r="D532" s="54" t="s">
        <v>194</v>
      </c>
      <c r="E532" s="55" t="s">
        <v>216</v>
      </c>
      <c r="F532" s="87"/>
      <c r="G532" s="73"/>
      <c r="H532" s="14"/>
      <c r="I532" s="73"/>
      <c r="J532" s="14"/>
      <c r="K532" s="14"/>
      <c r="L532" s="87"/>
    </row>
    <row r="533" spans="1:12" ht="12.75">
      <c r="A533" s="25">
        <f>A525+1</f>
        <v>66</v>
      </c>
      <c r="B533" s="26" t="s">
        <v>131</v>
      </c>
      <c r="C533" s="24" t="s">
        <v>132</v>
      </c>
      <c r="D533" s="43"/>
      <c r="E533" s="43"/>
      <c r="F533" s="88"/>
      <c r="G533" s="72"/>
      <c r="H533" s="43"/>
      <c r="I533" s="72"/>
      <c r="J533" s="43"/>
      <c r="K533" s="43">
        <f>SUM(K534:K540)</f>
        <v>0</v>
      </c>
      <c r="L533" s="88"/>
    </row>
    <row r="534" spans="1:12" ht="12.75">
      <c r="A534" s="32"/>
      <c r="B534" s="33"/>
      <c r="C534" s="34"/>
      <c r="D534" s="54" t="s">
        <v>193</v>
      </c>
      <c r="E534" s="55" t="s">
        <v>195</v>
      </c>
      <c r="F534" s="87"/>
      <c r="G534" s="73"/>
      <c r="H534" s="57"/>
      <c r="I534" s="73"/>
      <c r="J534" s="57"/>
      <c r="K534" s="14"/>
      <c r="L534" s="87"/>
    </row>
    <row r="535" spans="1:12" ht="12.75">
      <c r="A535" s="32"/>
      <c r="B535" s="33"/>
      <c r="C535" s="34"/>
      <c r="D535" s="54" t="s">
        <v>193</v>
      </c>
      <c r="E535" s="55" t="s">
        <v>196</v>
      </c>
      <c r="F535" s="87"/>
      <c r="G535" s="73"/>
      <c r="H535" s="121"/>
      <c r="I535" s="73"/>
      <c r="J535" s="57"/>
      <c r="K535" s="14"/>
      <c r="L535" s="87"/>
    </row>
    <row r="536" spans="1:12" ht="12.75">
      <c r="A536" s="32"/>
      <c r="B536" s="33"/>
      <c r="C536" s="34"/>
      <c r="D536" s="54" t="s">
        <v>193</v>
      </c>
      <c r="E536" s="55" t="s">
        <v>209</v>
      </c>
      <c r="F536" s="87"/>
      <c r="G536" s="73"/>
      <c r="H536" s="14"/>
      <c r="I536" s="73"/>
      <c r="J536" s="14"/>
      <c r="K536" s="14"/>
      <c r="L536" s="87"/>
    </row>
    <row r="537" spans="1:12" ht="12.75">
      <c r="A537" s="32"/>
      <c r="B537" s="33"/>
      <c r="C537" s="34"/>
      <c r="D537" s="54" t="s">
        <v>193</v>
      </c>
      <c r="E537" s="55" t="s">
        <v>197</v>
      </c>
      <c r="F537" s="87"/>
      <c r="G537" s="73"/>
      <c r="H537" s="120"/>
      <c r="I537" s="73"/>
      <c r="J537" s="57"/>
      <c r="K537" s="14"/>
      <c r="L537" s="87"/>
    </row>
    <row r="538" spans="1:12" ht="12.75">
      <c r="A538" s="25"/>
      <c r="B538" s="26"/>
      <c r="C538" s="27"/>
      <c r="D538" s="54" t="s">
        <v>194</v>
      </c>
      <c r="E538" s="55" t="s">
        <v>213</v>
      </c>
      <c r="F538" s="87"/>
      <c r="G538" s="73"/>
      <c r="H538" s="14"/>
      <c r="I538" s="73"/>
      <c r="J538" s="57"/>
      <c r="K538" s="14"/>
      <c r="L538" s="87"/>
    </row>
    <row r="539" spans="1:12" ht="24">
      <c r="A539" s="32"/>
      <c r="B539" s="33"/>
      <c r="C539" s="34"/>
      <c r="D539" s="54" t="s">
        <v>194</v>
      </c>
      <c r="E539" s="108" t="s">
        <v>215</v>
      </c>
      <c r="F539" s="87"/>
      <c r="G539" s="73"/>
      <c r="H539" s="14"/>
      <c r="I539" s="73"/>
      <c r="J539" s="14"/>
      <c r="K539" s="14"/>
      <c r="L539" s="87"/>
    </row>
    <row r="540" spans="1:12" ht="12.75">
      <c r="A540" s="32"/>
      <c r="B540" s="33"/>
      <c r="C540" s="34"/>
      <c r="D540" s="54" t="s">
        <v>194</v>
      </c>
      <c r="E540" s="55" t="s">
        <v>216</v>
      </c>
      <c r="F540" s="87"/>
      <c r="G540" s="73"/>
      <c r="H540" s="14"/>
      <c r="I540" s="73"/>
      <c r="J540" s="14"/>
      <c r="K540" s="14"/>
      <c r="L540" s="87"/>
    </row>
    <row r="541" spans="1:12" ht="12.75">
      <c r="A541" s="32">
        <v>66</v>
      </c>
      <c r="B541" s="33" t="s">
        <v>212</v>
      </c>
      <c r="C541" s="34" t="s">
        <v>133</v>
      </c>
      <c r="D541" s="43"/>
      <c r="E541" s="43"/>
      <c r="F541" s="88"/>
      <c r="G541" s="72"/>
      <c r="H541" s="43"/>
      <c r="I541" s="72"/>
      <c r="J541" s="43"/>
      <c r="K541" s="43">
        <f>SUM(K542:K548)</f>
        <v>891.12</v>
      </c>
      <c r="L541" s="88"/>
    </row>
    <row r="542" spans="1:12" ht="12.75">
      <c r="A542" s="32"/>
      <c r="B542" s="33"/>
      <c r="C542" s="34"/>
      <c r="D542" s="54" t="s">
        <v>193</v>
      </c>
      <c r="E542" s="55" t="s">
        <v>195</v>
      </c>
      <c r="F542" s="87"/>
      <c r="G542" s="73"/>
      <c r="H542" s="14"/>
      <c r="I542" s="73"/>
      <c r="J542" s="14"/>
      <c r="K542" s="14"/>
      <c r="L542" s="87"/>
    </row>
    <row r="543" spans="1:12" ht="12.75">
      <c r="A543" s="32"/>
      <c r="B543" s="33"/>
      <c r="C543" s="34"/>
      <c r="D543" s="54" t="s">
        <v>193</v>
      </c>
      <c r="E543" s="55" t="s">
        <v>196</v>
      </c>
      <c r="F543" s="87" t="s">
        <v>745</v>
      </c>
      <c r="G543" s="73">
        <v>44022</v>
      </c>
      <c r="H543" s="99" t="s">
        <v>236</v>
      </c>
      <c r="I543" s="73">
        <v>44033</v>
      </c>
      <c r="J543" s="87" t="s">
        <v>743</v>
      </c>
      <c r="K543" s="14">
        <v>891.12</v>
      </c>
      <c r="L543" s="87" t="s">
        <v>744</v>
      </c>
    </row>
    <row r="544" spans="1:12" ht="12.75">
      <c r="A544" s="32"/>
      <c r="B544" s="33"/>
      <c r="C544" s="34"/>
      <c r="D544" s="54" t="s">
        <v>193</v>
      </c>
      <c r="E544" s="55" t="s">
        <v>209</v>
      </c>
      <c r="F544" s="87"/>
      <c r="G544" s="73"/>
      <c r="H544" s="14"/>
      <c r="I544" s="73"/>
      <c r="J544" s="14"/>
      <c r="K544" s="14"/>
      <c r="L544" s="87"/>
    </row>
    <row r="545" spans="1:12" ht="12.75">
      <c r="A545" s="32"/>
      <c r="B545" s="33"/>
      <c r="C545" s="34"/>
      <c r="D545" s="54" t="s">
        <v>193</v>
      </c>
      <c r="E545" s="55" t="s">
        <v>197</v>
      </c>
      <c r="F545" s="87"/>
      <c r="G545" s="73"/>
      <c r="H545" s="14"/>
      <c r="I545" s="73"/>
      <c r="J545" s="14"/>
      <c r="K545" s="14"/>
      <c r="L545" s="87"/>
    </row>
    <row r="546" spans="1:12" ht="12.75">
      <c r="A546" s="25"/>
      <c r="B546" s="26"/>
      <c r="C546" s="27"/>
      <c r="D546" s="54" t="s">
        <v>194</v>
      </c>
      <c r="E546" s="55" t="s">
        <v>213</v>
      </c>
      <c r="F546" s="87"/>
      <c r="G546" s="73"/>
      <c r="H546" s="14"/>
      <c r="I546" s="73"/>
      <c r="J546" s="14"/>
      <c r="K546" s="14"/>
      <c r="L546" s="87"/>
    </row>
    <row r="547" spans="1:12" ht="24">
      <c r="A547" s="32"/>
      <c r="B547" s="33"/>
      <c r="C547" s="34"/>
      <c r="D547" s="54" t="s">
        <v>194</v>
      </c>
      <c r="E547" s="56" t="s">
        <v>201</v>
      </c>
      <c r="F547" s="87"/>
      <c r="G547" s="73"/>
      <c r="H547" s="14"/>
      <c r="I547" s="73"/>
      <c r="J547" s="14"/>
      <c r="K547" s="14"/>
      <c r="L547" s="87"/>
    </row>
    <row r="548" spans="1:12" ht="12.75">
      <c r="A548" s="32"/>
      <c r="B548" s="33"/>
      <c r="C548" s="34"/>
      <c r="D548" s="54" t="s">
        <v>194</v>
      </c>
      <c r="E548" s="55" t="s">
        <v>200</v>
      </c>
      <c r="F548" s="87"/>
      <c r="G548" s="73"/>
      <c r="H548" s="14"/>
      <c r="I548" s="73"/>
      <c r="J548" s="14"/>
      <c r="K548" s="14"/>
      <c r="L548" s="87"/>
    </row>
    <row r="549" spans="1:12" ht="13.5" thickBot="1">
      <c r="A549" s="160" t="s">
        <v>219</v>
      </c>
      <c r="B549" s="160"/>
      <c r="C549" s="160"/>
      <c r="D549" s="15"/>
      <c r="E549" s="15"/>
      <c r="F549" s="93"/>
      <c r="G549" s="77"/>
      <c r="H549" s="15"/>
      <c r="I549" s="77"/>
      <c r="J549" s="15"/>
      <c r="K549" s="15">
        <f>SUM(K421+K429+K437+K445+K453+K461+K469+K477+K485+K493+K501+K509+K517+K525+K533+K541)</f>
        <v>8398.050000000001</v>
      </c>
      <c r="L549" s="93"/>
    </row>
    <row r="550" spans="1:12" ht="12.75">
      <c r="A550" s="39"/>
      <c r="B550" s="39"/>
      <c r="C550" s="39"/>
      <c r="D550" s="37"/>
      <c r="E550" s="37"/>
      <c r="F550" s="94"/>
      <c r="G550" s="78"/>
      <c r="H550" s="37"/>
      <c r="I550" s="78"/>
      <c r="J550" s="37"/>
      <c r="K550" s="37"/>
      <c r="L550" s="94"/>
    </row>
    <row r="551" spans="1:12" ht="15.75">
      <c r="A551" s="153" t="s">
        <v>134</v>
      </c>
      <c r="B551" s="154"/>
      <c r="C551" s="155"/>
      <c r="D551" s="38"/>
      <c r="E551" s="38"/>
      <c r="F551" s="95"/>
      <c r="G551" s="79"/>
      <c r="H551" s="38"/>
      <c r="I551" s="79"/>
      <c r="J551" s="38"/>
      <c r="K551" s="38"/>
      <c r="L551" s="95"/>
    </row>
    <row r="552" spans="1:12" ht="12.75">
      <c r="A552" s="40">
        <v>67</v>
      </c>
      <c r="B552" s="26" t="s">
        <v>135</v>
      </c>
      <c r="C552" s="24" t="s">
        <v>136</v>
      </c>
      <c r="D552" s="43"/>
      <c r="E552" s="43"/>
      <c r="F552" s="88"/>
      <c r="G552" s="72"/>
      <c r="H552" s="43"/>
      <c r="I552" s="72"/>
      <c r="J552" s="43"/>
      <c r="K552" s="43">
        <f>SUM(K553:K559)</f>
        <v>0</v>
      </c>
      <c r="L552" s="88"/>
    </row>
    <row r="553" spans="1:12" ht="12.75">
      <c r="A553" s="40"/>
      <c r="B553" s="26"/>
      <c r="C553" s="24"/>
      <c r="D553" s="54" t="s">
        <v>193</v>
      </c>
      <c r="E553" s="55" t="s">
        <v>195</v>
      </c>
      <c r="F553" s="87"/>
      <c r="G553" s="73"/>
      <c r="H553" s="14"/>
      <c r="I553" s="73"/>
      <c r="J553" s="14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196</v>
      </c>
      <c r="F554" s="116"/>
      <c r="G554" s="114"/>
      <c r="H554" s="120"/>
      <c r="I554" s="73"/>
      <c r="J554" s="57"/>
      <c r="K554" s="14"/>
      <c r="L554" s="87"/>
    </row>
    <row r="555" spans="1:12" ht="12.75">
      <c r="A555" s="40"/>
      <c r="B555" s="26"/>
      <c r="C555" s="24"/>
      <c r="D555" s="54" t="s">
        <v>193</v>
      </c>
      <c r="E555" s="55" t="s">
        <v>209</v>
      </c>
      <c r="F555" s="87"/>
      <c r="G555" s="73"/>
      <c r="H555" s="14"/>
      <c r="I555" s="73"/>
      <c r="J555" s="57"/>
      <c r="K555" s="14"/>
      <c r="L555" s="87"/>
    </row>
    <row r="556" spans="1:12" ht="12.75">
      <c r="A556" s="40"/>
      <c r="B556" s="26"/>
      <c r="C556" s="24"/>
      <c r="D556" s="54" t="s">
        <v>193</v>
      </c>
      <c r="E556" s="55" t="s">
        <v>197</v>
      </c>
      <c r="F556" s="87"/>
      <c r="G556" s="73"/>
      <c r="H556" s="14"/>
      <c r="I556" s="73"/>
      <c r="J556" s="14"/>
      <c r="K556" s="14"/>
      <c r="L556" s="87"/>
    </row>
    <row r="557" spans="1:12" ht="12.75">
      <c r="A557" s="25"/>
      <c r="B557" s="26"/>
      <c r="C557" s="27"/>
      <c r="D557" s="54" t="s">
        <v>194</v>
      </c>
      <c r="E557" s="55" t="s">
        <v>213</v>
      </c>
      <c r="F557" s="87"/>
      <c r="G557" s="73"/>
      <c r="H557" s="14"/>
      <c r="I557" s="73"/>
      <c r="J557" s="14"/>
      <c r="K557" s="14"/>
      <c r="L557" s="87"/>
    </row>
    <row r="558" spans="1:12" ht="24">
      <c r="A558" s="40"/>
      <c r="B558" s="26"/>
      <c r="C558" s="24"/>
      <c r="D558" s="54" t="s">
        <v>194</v>
      </c>
      <c r="E558" s="108" t="s">
        <v>215</v>
      </c>
      <c r="F558" s="87"/>
      <c r="G558" s="73"/>
      <c r="H558" s="14"/>
      <c r="I558" s="73"/>
      <c r="J558" s="14"/>
      <c r="K558" s="14"/>
      <c r="L558" s="87"/>
    </row>
    <row r="559" spans="1:12" ht="12.75">
      <c r="A559" s="40"/>
      <c r="B559" s="26"/>
      <c r="C559" s="24"/>
      <c r="D559" s="54" t="s">
        <v>194</v>
      </c>
      <c r="E559" s="55" t="s">
        <v>216</v>
      </c>
      <c r="F559" s="87"/>
      <c r="G559" s="73"/>
      <c r="H559" s="14"/>
      <c r="I559" s="73"/>
      <c r="J559" s="14"/>
      <c r="K559" s="14"/>
      <c r="L559" s="87"/>
    </row>
    <row r="560" spans="1:12" ht="12.75">
      <c r="A560" s="40">
        <v>68</v>
      </c>
      <c r="B560" s="26" t="s">
        <v>137</v>
      </c>
      <c r="C560" s="24" t="s">
        <v>138</v>
      </c>
      <c r="D560" s="43"/>
      <c r="E560" s="43"/>
      <c r="F560" s="88"/>
      <c r="G560" s="72"/>
      <c r="H560" s="43"/>
      <c r="I560" s="72"/>
      <c r="J560" s="43"/>
      <c r="K560" s="43">
        <f>SUM(K561:K567)</f>
        <v>0</v>
      </c>
      <c r="L560" s="88"/>
    </row>
    <row r="561" spans="1:12" ht="12.75">
      <c r="A561" s="40"/>
      <c r="B561" s="26"/>
      <c r="C561" s="24"/>
      <c r="D561" s="54" t="s">
        <v>193</v>
      </c>
      <c r="E561" s="55" t="s">
        <v>195</v>
      </c>
      <c r="F561" s="87"/>
      <c r="G561" s="73"/>
      <c r="H561" s="57"/>
      <c r="I561" s="73"/>
      <c r="J561" s="14"/>
      <c r="K561" s="14"/>
      <c r="L561" s="87"/>
    </row>
    <row r="562" spans="1:12" ht="12.75">
      <c r="A562" s="40"/>
      <c r="B562" s="26"/>
      <c r="C562" s="24"/>
      <c r="D562" s="54" t="s">
        <v>193</v>
      </c>
      <c r="E562" s="55" t="s">
        <v>196</v>
      </c>
      <c r="F562" s="87"/>
      <c r="G562" s="73"/>
      <c r="H562" s="14"/>
      <c r="I562" s="73"/>
      <c r="J562" s="57"/>
      <c r="K562" s="14"/>
      <c r="L562" s="87"/>
    </row>
    <row r="563" spans="1:12" ht="12.75">
      <c r="A563" s="40"/>
      <c r="B563" s="26"/>
      <c r="C563" s="24"/>
      <c r="D563" s="54" t="s">
        <v>193</v>
      </c>
      <c r="E563" s="55" t="s">
        <v>209</v>
      </c>
      <c r="F563" s="87"/>
      <c r="G563" s="73"/>
      <c r="H563" s="14"/>
      <c r="I563" s="73"/>
      <c r="J563" s="57"/>
      <c r="K563" s="14"/>
      <c r="L563" s="87"/>
    </row>
    <row r="564" spans="1:12" ht="12.75">
      <c r="A564" s="40"/>
      <c r="B564" s="26"/>
      <c r="C564" s="24"/>
      <c r="D564" s="54" t="s">
        <v>193</v>
      </c>
      <c r="E564" s="55" t="s">
        <v>197</v>
      </c>
      <c r="F564" s="87"/>
      <c r="G564" s="73"/>
      <c r="H564" s="14"/>
      <c r="I564" s="73"/>
      <c r="J564" s="14"/>
      <c r="K564" s="14"/>
      <c r="L564" s="87"/>
    </row>
    <row r="565" spans="1:12" ht="12.75">
      <c r="A565" s="25"/>
      <c r="B565" s="26"/>
      <c r="C565" s="27"/>
      <c r="D565" s="54" t="s">
        <v>194</v>
      </c>
      <c r="E565" s="55" t="s">
        <v>213</v>
      </c>
      <c r="F565" s="87"/>
      <c r="G565" s="73"/>
      <c r="H565" s="14"/>
      <c r="I565" s="73"/>
      <c r="J565" s="14"/>
      <c r="K565" s="14"/>
      <c r="L565" s="87"/>
    </row>
    <row r="566" spans="1:12" ht="24">
      <c r="A566" s="40"/>
      <c r="B566" s="26"/>
      <c r="C566" s="24"/>
      <c r="D566" s="54" t="s">
        <v>194</v>
      </c>
      <c r="E566" s="108" t="s">
        <v>215</v>
      </c>
      <c r="F566" s="87"/>
      <c r="G566" s="73"/>
      <c r="H566" s="14"/>
      <c r="I566" s="73"/>
      <c r="J566" s="14"/>
      <c r="K566" s="14"/>
      <c r="L566" s="87"/>
    </row>
    <row r="567" spans="1:12" ht="12.75">
      <c r="A567" s="40"/>
      <c r="B567" s="26"/>
      <c r="C567" s="24"/>
      <c r="D567" s="54" t="s">
        <v>194</v>
      </c>
      <c r="E567" s="55" t="s">
        <v>216</v>
      </c>
      <c r="F567" s="87"/>
      <c r="G567" s="73"/>
      <c r="H567" s="14"/>
      <c r="I567" s="73"/>
      <c r="J567" s="14"/>
      <c r="K567" s="14"/>
      <c r="L567" s="87"/>
    </row>
    <row r="568" spans="1:12" ht="12.75">
      <c r="A568" s="40">
        <v>69</v>
      </c>
      <c r="B568" s="26" t="s">
        <v>139</v>
      </c>
      <c r="C568" s="24" t="s">
        <v>140</v>
      </c>
      <c r="D568" s="43"/>
      <c r="E568" s="43"/>
      <c r="F568" s="88"/>
      <c r="G568" s="72"/>
      <c r="H568" s="43"/>
      <c r="I568" s="72"/>
      <c r="J568" s="43"/>
      <c r="K568" s="43">
        <f>SUM(K569:K575)</f>
        <v>0</v>
      </c>
      <c r="L568" s="88"/>
    </row>
    <row r="569" spans="1:12" ht="12.75">
      <c r="A569" s="40"/>
      <c r="B569" s="26"/>
      <c r="C569" s="24"/>
      <c r="D569" s="54" t="s">
        <v>193</v>
      </c>
      <c r="E569" s="55" t="s">
        <v>195</v>
      </c>
      <c r="F569" s="87"/>
      <c r="G569" s="73"/>
      <c r="H569" s="57"/>
      <c r="I569" s="73"/>
      <c r="J569" s="14"/>
      <c r="K569" s="14"/>
      <c r="L569" s="87"/>
    </row>
    <row r="570" spans="1:12" ht="12.75">
      <c r="A570" s="40"/>
      <c r="B570" s="26"/>
      <c r="C570" s="24"/>
      <c r="D570" s="54" t="s">
        <v>193</v>
      </c>
      <c r="E570" s="55" t="s">
        <v>196</v>
      </c>
      <c r="F570" s="87"/>
      <c r="G570" s="73"/>
      <c r="H570" s="14"/>
      <c r="I570" s="73"/>
      <c r="J570" s="57"/>
      <c r="K570" s="14"/>
      <c r="L570" s="87"/>
    </row>
    <row r="571" spans="1:12" ht="12.75">
      <c r="A571" s="40"/>
      <c r="B571" s="26"/>
      <c r="C571" s="24"/>
      <c r="D571" s="54" t="s">
        <v>193</v>
      </c>
      <c r="E571" s="55" t="s">
        <v>209</v>
      </c>
      <c r="F571" s="87"/>
      <c r="G571" s="73"/>
      <c r="H571" s="14"/>
      <c r="I571" s="73"/>
      <c r="J571" s="57"/>
      <c r="K571" s="14"/>
      <c r="L571" s="87"/>
    </row>
    <row r="572" spans="1:12" ht="12.75">
      <c r="A572" s="40"/>
      <c r="B572" s="26"/>
      <c r="C572" s="24"/>
      <c r="D572" s="54" t="s">
        <v>193</v>
      </c>
      <c r="E572" s="55" t="s">
        <v>197</v>
      </c>
      <c r="F572" s="87"/>
      <c r="G572" s="73"/>
      <c r="H572" s="14"/>
      <c r="I572" s="73"/>
      <c r="J572" s="14"/>
      <c r="K572" s="14"/>
      <c r="L572" s="87"/>
    </row>
    <row r="573" spans="1:12" ht="12.75">
      <c r="A573" s="25"/>
      <c r="B573" s="26"/>
      <c r="C573" s="27"/>
      <c r="D573" s="54" t="s">
        <v>194</v>
      </c>
      <c r="E573" s="55" t="s">
        <v>213</v>
      </c>
      <c r="F573" s="87"/>
      <c r="G573" s="73"/>
      <c r="H573" s="14"/>
      <c r="I573" s="73"/>
      <c r="J573" s="14"/>
      <c r="K573" s="14"/>
      <c r="L573" s="87"/>
    </row>
    <row r="574" spans="1:12" ht="24">
      <c r="A574" s="40"/>
      <c r="B574" s="26"/>
      <c r="C574" s="24"/>
      <c r="D574" s="54" t="s">
        <v>194</v>
      </c>
      <c r="E574" s="108" t="s">
        <v>215</v>
      </c>
      <c r="F574" s="87"/>
      <c r="G574" s="73"/>
      <c r="H574" s="14"/>
      <c r="I574" s="73"/>
      <c r="J574" s="14"/>
      <c r="K574" s="14"/>
      <c r="L574" s="87"/>
    </row>
    <row r="575" spans="1:12" ht="12.75">
      <c r="A575" s="40"/>
      <c r="B575" s="26"/>
      <c r="C575" s="24"/>
      <c r="D575" s="54" t="s">
        <v>194</v>
      </c>
      <c r="E575" s="55" t="s">
        <v>216</v>
      </c>
      <c r="F575" s="87"/>
      <c r="G575" s="73"/>
      <c r="H575" s="14"/>
      <c r="I575" s="73"/>
      <c r="J575" s="14"/>
      <c r="K575" s="14"/>
      <c r="L575" s="87"/>
    </row>
    <row r="576" spans="1:12" ht="12.75">
      <c r="A576" s="40">
        <v>70</v>
      </c>
      <c r="B576" s="26" t="s">
        <v>141</v>
      </c>
      <c r="C576" s="24" t="s">
        <v>142</v>
      </c>
      <c r="D576" s="43"/>
      <c r="E576" s="43"/>
      <c r="F576" s="88"/>
      <c r="G576" s="72"/>
      <c r="H576" s="43"/>
      <c r="I576" s="72"/>
      <c r="J576" s="43"/>
      <c r="K576" s="43">
        <f>SUM(K577:K583)</f>
        <v>0</v>
      </c>
      <c r="L576" s="88"/>
    </row>
    <row r="577" spans="1:12" ht="12.75">
      <c r="A577" s="40"/>
      <c r="B577" s="26"/>
      <c r="C577" s="24"/>
      <c r="D577" s="54" t="s">
        <v>193</v>
      </c>
      <c r="E577" s="55" t="s">
        <v>195</v>
      </c>
      <c r="F577" s="87"/>
      <c r="G577" s="73"/>
      <c r="H577" s="57"/>
      <c r="I577" s="73"/>
      <c r="J577" s="14"/>
      <c r="K577" s="14"/>
      <c r="L577" s="87"/>
    </row>
    <row r="578" spans="1:12" ht="12.75">
      <c r="A578" s="40"/>
      <c r="B578" s="26"/>
      <c r="C578" s="24"/>
      <c r="D578" s="54" t="s">
        <v>193</v>
      </c>
      <c r="E578" s="55" t="s">
        <v>196</v>
      </c>
      <c r="F578" s="87"/>
      <c r="G578" s="73"/>
      <c r="H578" s="57"/>
      <c r="I578" s="73"/>
      <c r="J578" s="14"/>
      <c r="K578" s="14"/>
      <c r="L578" s="87"/>
    </row>
    <row r="579" spans="1:12" ht="12.75">
      <c r="A579" s="40"/>
      <c r="B579" s="26"/>
      <c r="C579" s="24"/>
      <c r="D579" s="54" t="s">
        <v>193</v>
      </c>
      <c r="E579" s="55" t="s">
        <v>209</v>
      </c>
      <c r="F579" s="87"/>
      <c r="G579" s="73"/>
      <c r="H579" s="14"/>
      <c r="I579" s="73"/>
      <c r="J579" s="14"/>
      <c r="K579" s="14"/>
      <c r="L579" s="87"/>
    </row>
    <row r="580" spans="1:12" ht="12.75">
      <c r="A580" s="40"/>
      <c r="B580" s="26"/>
      <c r="C580" s="24"/>
      <c r="D580" s="54" t="s">
        <v>193</v>
      </c>
      <c r="E580" s="55" t="s">
        <v>197</v>
      </c>
      <c r="F580" s="87"/>
      <c r="G580" s="73"/>
      <c r="H580" s="14"/>
      <c r="I580" s="73"/>
      <c r="J580" s="14"/>
      <c r="K580" s="14"/>
      <c r="L580" s="87"/>
    </row>
    <row r="581" spans="1:12" ht="12.75">
      <c r="A581" s="25"/>
      <c r="B581" s="26"/>
      <c r="C581" s="27"/>
      <c r="D581" s="54" t="s">
        <v>194</v>
      </c>
      <c r="E581" s="55" t="s">
        <v>213</v>
      </c>
      <c r="F581" s="87"/>
      <c r="G581" s="73"/>
      <c r="H581" s="14"/>
      <c r="I581" s="73"/>
      <c r="J581" s="14"/>
      <c r="K581" s="14"/>
      <c r="L581" s="87"/>
    </row>
    <row r="582" spans="1:12" ht="24">
      <c r="A582" s="40"/>
      <c r="B582" s="26"/>
      <c r="C582" s="24"/>
      <c r="D582" s="54" t="s">
        <v>194</v>
      </c>
      <c r="E582" s="108" t="s">
        <v>215</v>
      </c>
      <c r="F582" s="87"/>
      <c r="G582" s="73"/>
      <c r="H582" s="14"/>
      <c r="I582" s="73"/>
      <c r="J582" s="14"/>
      <c r="K582" s="14"/>
      <c r="L582" s="87"/>
    </row>
    <row r="583" spans="1:12" ht="12.75">
      <c r="A583" s="40"/>
      <c r="B583" s="26"/>
      <c r="C583" s="24"/>
      <c r="D583" s="54" t="s">
        <v>194</v>
      </c>
      <c r="E583" s="55" t="s">
        <v>216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>
        <v>71</v>
      </c>
      <c r="B584" s="26" t="s">
        <v>143</v>
      </c>
      <c r="C584" s="24" t="s">
        <v>144</v>
      </c>
      <c r="D584" s="43"/>
      <c r="E584" s="43"/>
      <c r="F584" s="88"/>
      <c r="G584" s="72"/>
      <c r="H584" s="43"/>
      <c r="I584" s="72"/>
      <c r="J584" s="43"/>
      <c r="K584" s="43">
        <f>SUM(K585:K591)</f>
        <v>0</v>
      </c>
      <c r="L584" s="88"/>
    </row>
    <row r="585" spans="1:12" ht="12.75">
      <c r="A585" s="40"/>
      <c r="B585" s="26"/>
      <c r="C585" s="24"/>
      <c r="D585" s="54" t="s">
        <v>193</v>
      </c>
      <c r="E585" s="55" t="s">
        <v>195</v>
      </c>
      <c r="F585" s="87"/>
      <c r="G585" s="73"/>
      <c r="H585" s="14"/>
      <c r="I585" s="73"/>
      <c r="J585" s="14"/>
      <c r="K585" s="14"/>
      <c r="L585" s="87"/>
    </row>
    <row r="586" spans="1:12" ht="12.75">
      <c r="A586" s="40"/>
      <c r="B586" s="26"/>
      <c r="C586" s="24"/>
      <c r="D586" s="54" t="s">
        <v>193</v>
      </c>
      <c r="E586" s="55" t="s">
        <v>196</v>
      </c>
      <c r="F586" s="87"/>
      <c r="G586" s="73"/>
      <c r="H586" s="14"/>
      <c r="I586" s="73"/>
      <c r="J586" s="57"/>
      <c r="K586" s="14"/>
      <c r="L586" s="87"/>
    </row>
    <row r="587" spans="1:12" ht="12.75">
      <c r="A587" s="40"/>
      <c r="B587" s="26"/>
      <c r="C587" s="24"/>
      <c r="D587" s="54" t="s">
        <v>193</v>
      </c>
      <c r="E587" s="55" t="s">
        <v>209</v>
      </c>
      <c r="F587" s="87"/>
      <c r="G587" s="73"/>
      <c r="H587" s="14"/>
      <c r="I587" s="73"/>
      <c r="J587" s="57"/>
      <c r="K587" s="14"/>
      <c r="L587" s="87"/>
    </row>
    <row r="588" spans="1:12" ht="12.75">
      <c r="A588" s="40"/>
      <c r="B588" s="26"/>
      <c r="C588" s="24"/>
      <c r="D588" s="54" t="s">
        <v>193</v>
      </c>
      <c r="E588" s="55" t="s">
        <v>197</v>
      </c>
      <c r="F588" s="87"/>
      <c r="G588" s="73"/>
      <c r="H588" s="14"/>
      <c r="I588" s="73"/>
      <c r="J588" s="14"/>
      <c r="K588" s="14"/>
      <c r="L588" s="87"/>
    </row>
    <row r="589" spans="1:12" ht="12.75">
      <c r="A589" s="25"/>
      <c r="B589" s="26"/>
      <c r="C589" s="27"/>
      <c r="D589" s="54" t="s">
        <v>194</v>
      </c>
      <c r="E589" s="55" t="s">
        <v>213</v>
      </c>
      <c r="F589" s="87"/>
      <c r="G589" s="73"/>
      <c r="H589" s="14"/>
      <c r="I589" s="73"/>
      <c r="J589" s="14"/>
      <c r="K589" s="14"/>
      <c r="L589" s="87"/>
    </row>
    <row r="590" spans="1:12" ht="24">
      <c r="A590" s="40"/>
      <c r="B590" s="26"/>
      <c r="C590" s="24"/>
      <c r="D590" s="54" t="s">
        <v>194</v>
      </c>
      <c r="E590" s="108" t="s">
        <v>215</v>
      </c>
      <c r="F590" s="87"/>
      <c r="G590" s="73"/>
      <c r="H590" s="14"/>
      <c r="I590" s="73"/>
      <c r="J590" s="14"/>
      <c r="K590" s="14"/>
      <c r="L590" s="87"/>
    </row>
    <row r="591" spans="1:12" ht="12.75">
      <c r="A591" s="40"/>
      <c r="B591" s="26"/>
      <c r="C591" s="24"/>
      <c r="D591" s="54" t="s">
        <v>194</v>
      </c>
      <c r="E591" s="55" t="s">
        <v>216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>
        <v>72</v>
      </c>
      <c r="B592" s="26" t="s">
        <v>145</v>
      </c>
      <c r="C592" s="24" t="s">
        <v>146</v>
      </c>
      <c r="D592" s="43"/>
      <c r="E592" s="43"/>
      <c r="F592" s="88"/>
      <c r="G592" s="72"/>
      <c r="H592" s="43"/>
      <c r="I592" s="72"/>
      <c r="J592" s="43"/>
      <c r="K592" s="43">
        <f>SUM(K593:K599)</f>
        <v>810.29</v>
      </c>
      <c r="L592" s="88"/>
    </row>
    <row r="593" spans="1:12" ht="12.75">
      <c r="A593" s="40"/>
      <c r="B593" s="26"/>
      <c r="C593" s="24"/>
      <c r="D593" s="54" t="s">
        <v>193</v>
      </c>
      <c r="E593" s="55" t="s">
        <v>195</v>
      </c>
      <c r="F593" s="87"/>
      <c r="G593" s="73"/>
      <c r="H593" s="57"/>
      <c r="I593" s="73"/>
      <c r="J593" s="14"/>
      <c r="K593" s="14"/>
      <c r="L593" s="87"/>
    </row>
    <row r="594" spans="1:12" ht="12.75">
      <c r="A594" s="40"/>
      <c r="B594" s="26"/>
      <c r="C594" s="24"/>
      <c r="D594" s="54" t="s">
        <v>193</v>
      </c>
      <c r="E594" s="55" t="s">
        <v>196</v>
      </c>
      <c r="F594" s="87" t="s">
        <v>798</v>
      </c>
      <c r="G594" s="73">
        <v>44011</v>
      </c>
      <c r="H594" s="14" t="s">
        <v>764</v>
      </c>
      <c r="I594" s="73">
        <v>44033</v>
      </c>
      <c r="J594" s="57" t="s">
        <v>765</v>
      </c>
      <c r="K594" s="14">
        <v>810.29</v>
      </c>
      <c r="L594" s="87" t="s">
        <v>836</v>
      </c>
    </row>
    <row r="595" spans="1:12" ht="12.75">
      <c r="A595" s="40"/>
      <c r="B595" s="26"/>
      <c r="C595" s="24"/>
      <c r="D595" s="54" t="s">
        <v>193</v>
      </c>
      <c r="E595" s="55" t="s">
        <v>209</v>
      </c>
      <c r="F595" s="87"/>
      <c r="G595" s="73"/>
      <c r="H595" s="14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193</v>
      </c>
      <c r="E596" s="55" t="s">
        <v>197</v>
      </c>
      <c r="F596" s="87"/>
      <c r="G596" s="73"/>
      <c r="H596" s="14"/>
      <c r="I596" s="73"/>
      <c r="J596" s="14"/>
      <c r="K596" s="14"/>
      <c r="L596" s="87"/>
    </row>
    <row r="597" spans="1:12" ht="12.75">
      <c r="A597" s="25"/>
      <c r="B597" s="26"/>
      <c r="C597" s="27"/>
      <c r="D597" s="54" t="s">
        <v>194</v>
      </c>
      <c r="E597" s="55" t="s">
        <v>213</v>
      </c>
      <c r="F597" s="87"/>
      <c r="G597" s="73"/>
      <c r="H597" s="120"/>
      <c r="I597" s="73"/>
      <c r="J597" s="57"/>
      <c r="K597" s="14"/>
      <c r="L597" s="87"/>
    </row>
    <row r="598" spans="1:12" ht="24">
      <c r="A598" s="40"/>
      <c r="B598" s="26"/>
      <c r="C598" s="24"/>
      <c r="D598" s="54" t="s">
        <v>194</v>
      </c>
      <c r="E598" s="108" t="s">
        <v>215</v>
      </c>
      <c r="F598" s="87"/>
      <c r="G598" s="73"/>
      <c r="H598" s="14"/>
      <c r="I598" s="73"/>
      <c r="J598" s="14"/>
      <c r="K598" s="14"/>
      <c r="L598" s="87"/>
    </row>
    <row r="599" spans="1:12" ht="12.75">
      <c r="A599" s="40"/>
      <c r="B599" s="26"/>
      <c r="C599" s="24"/>
      <c r="D599" s="54" t="s">
        <v>194</v>
      </c>
      <c r="E599" s="55" t="s">
        <v>216</v>
      </c>
      <c r="F599" s="87"/>
      <c r="G599" s="73"/>
      <c r="H599" s="14"/>
      <c r="I599" s="73"/>
      <c r="J599" s="14"/>
      <c r="K599" s="14"/>
      <c r="L599" s="87"/>
    </row>
    <row r="600" spans="1:12" ht="12.75">
      <c r="A600" s="40">
        <v>73</v>
      </c>
      <c r="B600" s="26" t="s">
        <v>147</v>
      </c>
      <c r="C600" s="24" t="s">
        <v>148</v>
      </c>
      <c r="D600" s="43"/>
      <c r="E600" s="43"/>
      <c r="F600" s="88"/>
      <c r="G600" s="72"/>
      <c r="H600" s="43"/>
      <c r="I600" s="72"/>
      <c r="J600" s="43"/>
      <c r="K600" s="43">
        <f>SUM(K601:K607)</f>
        <v>662.35</v>
      </c>
      <c r="L600" s="88"/>
    </row>
    <row r="601" spans="1:12" ht="12.75">
      <c r="A601" s="40"/>
      <c r="B601" s="26"/>
      <c r="C601" s="24"/>
      <c r="D601" s="54" t="s">
        <v>193</v>
      </c>
      <c r="E601" s="55" t="s">
        <v>195</v>
      </c>
      <c r="F601" s="87"/>
      <c r="G601" s="73"/>
      <c r="H601" s="57"/>
      <c r="I601" s="73"/>
      <c r="J601" s="14"/>
      <c r="K601" s="14"/>
      <c r="L601" s="87"/>
    </row>
    <row r="602" spans="1:12" ht="36">
      <c r="A602" s="40"/>
      <c r="B602" s="26"/>
      <c r="C602" s="24"/>
      <c r="D602" s="54" t="s">
        <v>193</v>
      </c>
      <c r="E602" s="55" t="s">
        <v>196</v>
      </c>
      <c r="F602" s="116" t="s">
        <v>837</v>
      </c>
      <c r="G602" s="114" t="s">
        <v>766</v>
      </c>
      <c r="H602" s="120" t="s">
        <v>767</v>
      </c>
      <c r="I602" s="114" t="s">
        <v>768</v>
      </c>
      <c r="J602" s="118" t="s">
        <v>769</v>
      </c>
      <c r="K602" s="14">
        <v>662.35</v>
      </c>
      <c r="L602" s="116" t="s">
        <v>838</v>
      </c>
    </row>
    <row r="603" spans="1:12" ht="12.75">
      <c r="A603" s="40"/>
      <c r="B603" s="26"/>
      <c r="C603" s="24"/>
      <c r="D603" s="54" t="s">
        <v>193</v>
      </c>
      <c r="E603" s="55" t="s">
        <v>209</v>
      </c>
      <c r="F603" s="87"/>
      <c r="G603" s="73"/>
      <c r="H603" s="14"/>
      <c r="I603" s="73"/>
      <c r="J603" s="57"/>
      <c r="K603" s="14"/>
      <c r="L603" s="87"/>
    </row>
    <row r="604" spans="1:12" ht="12.75">
      <c r="A604" s="40"/>
      <c r="B604" s="26"/>
      <c r="C604" s="24"/>
      <c r="D604" s="54" t="s">
        <v>193</v>
      </c>
      <c r="E604" s="55" t="s">
        <v>197</v>
      </c>
      <c r="F604" s="87"/>
      <c r="G604" s="73"/>
      <c r="H604" s="14"/>
      <c r="I604" s="73"/>
      <c r="J604" s="57"/>
      <c r="K604" s="14"/>
      <c r="L604" s="87"/>
    </row>
    <row r="605" spans="1:12" ht="12.75">
      <c r="A605" s="25"/>
      <c r="B605" s="26"/>
      <c r="C605" s="27"/>
      <c r="D605" s="54" t="s">
        <v>194</v>
      </c>
      <c r="E605" s="55" t="s">
        <v>213</v>
      </c>
      <c r="F605" s="87"/>
      <c r="G605" s="73"/>
      <c r="H605" s="117"/>
      <c r="I605" s="87"/>
      <c r="J605" s="57"/>
      <c r="K605" s="14"/>
      <c r="L605" s="87"/>
    </row>
    <row r="606" spans="1:12" ht="24">
      <c r="A606" s="40"/>
      <c r="B606" s="26"/>
      <c r="C606" s="24"/>
      <c r="D606" s="54" t="s">
        <v>194</v>
      </c>
      <c r="E606" s="108" t="s">
        <v>215</v>
      </c>
      <c r="F606" s="87"/>
      <c r="G606" s="73"/>
      <c r="H606" s="14"/>
      <c r="I606" s="73"/>
      <c r="J606" s="14"/>
      <c r="K606" s="14"/>
      <c r="L606" s="87"/>
    </row>
    <row r="607" spans="1:12" ht="12.75">
      <c r="A607" s="40"/>
      <c r="B607" s="26"/>
      <c r="C607" s="24"/>
      <c r="D607" s="54" t="s">
        <v>194</v>
      </c>
      <c r="E607" s="55" t="s">
        <v>216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>
        <v>74</v>
      </c>
      <c r="B608" s="26" t="s">
        <v>149</v>
      </c>
      <c r="C608" s="24" t="s">
        <v>150</v>
      </c>
      <c r="D608" s="43"/>
      <c r="E608" s="43"/>
      <c r="F608" s="88"/>
      <c r="G608" s="72"/>
      <c r="H608" s="43"/>
      <c r="I608" s="72"/>
      <c r="J608" s="43"/>
      <c r="K608" s="43">
        <f>SUM(K609:K615)</f>
        <v>0</v>
      </c>
      <c r="L608" s="88"/>
    </row>
    <row r="609" spans="1:12" ht="12.75">
      <c r="A609" s="40"/>
      <c r="B609" s="26"/>
      <c r="C609" s="24"/>
      <c r="D609" s="54" t="s">
        <v>193</v>
      </c>
      <c r="E609" s="55" t="s">
        <v>195</v>
      </c>
      <c r="F609" s="87"/>
      <c r="G609" s="73"/>
      <c r="H609" s="14"/>
      <c r="I609" s="73"/>
      <c r="J609" s="14"/>
      <c r="K609" s="14"/>
      <c r="L609" s="87"/>
    </row>
    <row r="610" spans="1:12" ht="12.75">
      <c r="A610" s="40"/>
      <c r="B610" s="26"/>
      <c r="C610" s="24"/>
      <c r="D610" s="54" t="s">
        <v>193</v>
      </c>
      <c r="E610" s="55" t="s">
        <v>196</v>
      </c>
      <c r="F610" s="116"/>
      <c r="G610" s="114"/>
      <c r="H610" s="120"/>
      <c r="I610" s="114"/>
      <c r="J610" s="118"/>
      <c r="K610" s="14"/>
      <c r="L610" s="87"/>
    </row>
    <row r="611" spans="1:12" ht="12.75">
      <c r="A611" s="40"/>
      <c r="B611" s="26"/>
      <c r="C611" s="24"/>
      <c r="D611" s="54" t="s">
        <v>193</v>
      </c>
      <c r="E611" s="55" t="s">
        <v>209</v>
      </c>
      <c r="F611" s="87"/>
      <c r="G611" s="73"/>
      <c r="H611" s="14"/>
      <c r="I611" s="73"/>
      <c r="J611" s="57"/>
      <c r="K611" s="14"/>
      <c r="L611" s="87"/>
    </row>
    <row r="612" spans="1:12" ht="12.75">
      <c r="A612" s="40"/>
      <c r="B612" s="26"/>
      <c r="C612" s="24"/>
      <c r="D612" s="54" t="s">
        <v>193</v>
      </c>
      <c r="E612" s="55" t="s">
        <v>197</v>
      </c>
      <c r="F612" s="87"/>
      <c r="G612" s="73"/>
      <c r="H612" s="14"/>
      <c r="I612" s="73"/>
      <c r="J612" s="14"/>
      <c r="K612" s="14"/>
      <c r="L612" s="87"/>
    </row>
    <row r="613" spans="1:12" ht="12.75">
      <c r="A613" s="25"/>
      <c r="B613" s="26"/>
      <c r="C613" s="27"/>
      <c r="D613" s="54" t="s">
        <v>194</v>
      </c>
      <c r="E613" s="55" t="s">
        <v>213</v>
      </c>
      <c r="F613" s="87"/>
      <c r="G613" s="73"/>
      <c r="H613" s="14"/>
      <c r="I613" s="73"/>
      <c r="J613" s="14"/>
      <c r="K613" s="14"/>
      <c r="L613" s="87"/>
    </row>
    <row r="614" spans="1:12" ht="24">
      <c r="A614" s="40"/>
      <c r="B614" s="26"/>
      <c r="C614" s="24"/>
      <c r="D614" s="54" t="s">
        <v>194</v>
      </c>
      <c r="E614" s="108" t="s">
        <v>215</v>
      </c>
      <c r="F614" s="87"/>
      <c r="G614" s="73"/>
      <c r="H614" s="14"/>
      <c r="I614" s="73"/>
      <c r="J614" s="14"/>
      <c r="K614" s="14"/>
      <c r="L614" s="87"/>
    </row>
    <row r="615" spans="1:12" ht="12.75">
      <c r="A615" s="40"/>
      <c r="B615" s="26"/>
      <c r="C615" s="24"/>
      <c r="D615" s="54" t="s">
        <v>194</v>
      </c>
      <c r="E615" s="55" t="s">
        <v>216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>
        <v>75</v>
      </c>
      <c r="B616" s="26" t="s">
        <v>151</v>
      </c>
      <c r="C616" s="24" t="s">
        <v>152</v>
      </c>
      <c r="D616" s="43"/>
      <c r="E616" s="43"/>
      <c r="F616" s="88"/>
      <c r="G616" s="72"/>
      <c r="H616" s="43"/>
      <c r="I616" s="72"/>
      <c r="J616" s="43"/>
      <c r="K616" s="43">
        <f>SUM(K617:K623)</f>
        <v>0</v>
      </c>
      <c r="L616" s="88"/>
    </row>
    <row r="617" spans="1:12" ht="12.75">
      <c r="A617" s="40"/>
      <c r="B617" s="26"/>
      <c r="C617" s="24"/>
      <c r="D617" s="54" t="s">
        <v>193</v>
      </c>
      <c r="E617" s="55" t="s">
        <v>195</v>
      </c>
      <c r="F617" s="87"/>
      <c r="G617" s="73"/>
      <c r="H617" s="14"/>
      <c r="I617" s="73"/>
      <c r="J617" s="14"/>
      <c r="K617" s="14"/>
      <c r="L617" s="87"/>
    </row>
    <row r="618" spans="1:12" ht="12.75">
      <c r="A618" s="40"/>
      <c r="B618" s="26"/>
      <c r="C618" s="24"/>
      <c r="D618" s="54" t="s">
        <v>193</v>
      </c>
      <c r="E618" s="55" t="s">
        <v>196</v>
      </c>
      <c r="F618" s="116"/>
      <c r="G618" s="114"/>
      <c r="H618" s="14"/>
      <c r="I618" s="73"/>
      <c r="J618" s="57"/>
      <c r="K618" s="14"/>
      <c r="L618" s="87"/>
    </row>
    <row r="619" spans="1:12" ht="12.75">
      <c r="A619" s="40"/>
      <c r="B619" s="26"/>
      <c r="C619" s="24"/>
      <c r="D619" s="54" t="s">
        <v>193</v>
      </c>
      <c r="E619" s="55" t="s">
        <v>209</v>
      </c>
      <c r="F619" s="87"/>
      <c r="G619" s="73"/>
      <c r="H619" s="14"/>
      <c r="I619" s="73"/>
      <c r="J619" s="57"/>
      <c r="K619" s="14"/>
      <c r="L619" s="87"/>
    </row>
    <row r="620" spans="1:12" ht="12.75">
      <c r="A620" s="40"/>
      <c r="B620" s="26"/>
      <c r="C620" s="24"/>
      <c r="D620" s="54" t="s">
        <v>193</v>
      </c>
      <c r="E620" s="55" t="s">
        <v>197</v>
      </c>
      <c r="F620" s="87"/>
      <c r="G620" s="73"/>
      <c r="H620" s="14"/>
      <c r="I620" s="73"/>
      <c r="J620" s="14"/>
      <c r="K620" s="14"/>
      <c r="L620" s="87"/>
    </row>
    <row r="621" spans="1:12" ht="12.75">
      <c r="A621" s="25"/>
      <c r="B621" s="26"/>
      <c r="C621" s="27"/>
      <c r="D621" s="54" t="s">
        <v>194</v>
      </c>
      <c r="E621" s="55" t="s">
        <v>213</v>
      </c>
      <c r="F621" s="87"/>
      <c r="G621" s="73"/>
      <c r="H621" s="14"/>
      <c r="I621" s="73"/>
      <c r="J621" s="14"/>
      <c r="K621" s="14"/>
      <c r="L621" s="87"/>
    </row>
    <row r="622" spans="1:12" ht="24">
      <c r="A622" s="40"/>
      <c r="B622" s="26"/>
      <c r="C622" s="24"/>
      <c r="D622" s="54" t="s">
        <v>194</v>
      </c>
      <c r="E622" s="108" t="s">
        <v>215</v>
      </c>
      <c r="F622" s="87"/>
      <c r="G622" s="73"/>
      <c r="H622" s="14"/>
      <c r="I622" s="73"/>
      <c r="J622" s="14"/>
      <c r="K622" s="14"/>
      <c r="L622" s="87"/>
    </row>
    <row r="623" spans="1:12" ht="12.75">
      <c r="A623" s="40"/>
      <c r="B623" s="26"/>
      <c r="C623" s="24"/>
      <c r="D623" s="54" t="s">
        <v>194</v>
      </c>
      <c r="E623" s="55" t="s">
        <v>216</v>
      </c>
      <c r="F623" s="87"/>
      <c r="G623" s="73"/>
      <c r="H623" s="14"/>
      <c r="I623" s="73"/>
      <c r="J623" s="14"/>
      <c r="K623" s="14"/>
      <c r="L623" s="87"/>
    </row>
    <row r="624" spans="1:12" ht="12.75">
      <c r="A624" s="40">
        <v>76</v>
      </c>
      <c r="B624" s="26" t="s">
        <v>153</v>
      </c>
      <c r="C624" s="24" t="s">
        <v>154</v>
      </c>
      <c r="D624" s="43"/>
      <c r="E624" s="43"/>
      <c r="F624" s="88"/>
      <c r="G624" s="72"/>
      <c r="H624" s="43"/>
      <c r="I624" s="72"/>
      <c r="J624" s="43"/>
      <c r="K624" s="43">
        <f>SUM(K625:K631)</f>
        <v>0</v>
      </c>
      <c r="L624" s="88"/>
    </row>
    <row r="625" spans="1:12" ht="12.75">
      <c r="A625" s="40"/>
      <c r="B625" s="26"/>
      <c r="C625" s="24"/>
      <c r="D625" s="54" t="s">
        <v>193</v>
      </c>
      <c r="E625" s="55" t="s">
        <v>195</v>
      </c>
      <c r="F625" s="87"/>
      <c r="G625" s="73"/>
      <c r="H625" s="57"/>
      <c r="I625" s="73"/>
      <c r="J625" s="14"/>
      <c r="K625" s="14"/>
      <c r="L625" s="87"/>
    </row>
    <row r="626" spans="1:12" ht="12.75">
      <c r="A626" s="40"/>
      <c r="B626" s="26"/>
      <c r="C626" s="24"/>
      <c r="D626" s="54" t="s">
        <v>193</v>
      </c>
      <c r="E626" s="55" t="s">
        <v>196</v>
      </c>
      <c r="F626" s="87"/>
      <c r="G626" s="73"/>
      <c r="H626" s="14"/>
      <c r="I626" s="73"/>
      <c r="J626" s="57"/>
      <c r="K626" s="14"/>
      <c r="L626" s="87"/>
    </row>
    <row r="627" spans="1:12" ht="12.75">
      <c r="A627" s="40"/>
      <c r="B627" s="26"/>
      <c r="C627" s="24"/>
      <c r="D627" s="54" t="s">
        <v>193</v>
      </c>
      <c r="E627" s="55" t="s">
        <v>209</v>
      </c>
      <c r="F627" s="87"/>
      <c r="G627" s="73"/>
      <c r="H627" s="14"/>
      <c r="I627" s="73"/>
      <c r="J627" s="57"/>
      <c r="K627" s="14"/>
      <c r="L627" s="87"/>
    </row>
    <row r="628" spans="1:12" ht="12.75">
      <c r="A628" s="40"/>
      <c r="B628" s="26"/>
      <c r="C628" s="24"/>
      <c r="D628" s="54" t="s">
        <v>193</v>
      </c>
      <c r="E628" s="55" t="s">
        <v>197</v>
      </c>
      <c r="F628" s="87"/>
      <c r="G628" s="73"/>
      <c r="H628" s="14"/>
      <c r="I628" s="73"/>
      <c r="J628" s="14"/>
      <c r="K628" s="14"/>
      <c r="L628" s="87"/>
    </row>
    <row r="629" spans="1:12" ht="12.75">
      <c r="A629" s="25"/>
      <c r="B629" s="26"/>
      <c r="C629" s="27"/>
      <c r="D629" s="54" t="s">
        <v>194</v>
      </c>
      <c r="E629" s="55" t="s">
        <v>213</v>
      </c>
      <c r="F629" s="87"/>
      <c r="G629" s="73"/>
      <c r="H629" s="14"/>
      <c r="I629" s="73"/>
      <c r="J629" s="14"/>
      <c r="K629" s="14"/>
      <c r="L629" s="87"/>
    </row>
    <row r="630" spans="1:12" ht="24">
      <c r="A630" s="40"/>
      <c r="B630" s="26"/>
      <c r="C630" s="24"/>
      <c r="D630" s="54" t="s">
        <v>194</v>
      </c>
      <c r="E630" s="108" t="s">
        <v>215</v>
      </c>
      <c r="F630" s="87"/>
      <c r="G630" s="73"/>
      <c r="H630" s="14"/>
      <c r="I630" s="73"/>
      <c r="J630" s="14"/>
      <c r="K630" s="14"/>
      <c r="L630" s="87"/>
    </row>
    <row r="631" spans="1:12" ht="12.75">
      <c r="A631" s="40"/>
      <c r="B631" s="26"/>
      <c r="C631" s="24"/>
      <c r="D631" s="54" t="s">
        <v>194</v>
      </c>
      <c r="E631" s="55" t="s">
        <v>216</v>
      </c>
      <c r="F631" s="87"/>
      <c r="G631" s="73"/>
      <c r="H631" s="14"/>
      <c r="I631" s="73"/>
      <c r="J631" s="14"/>
      <c r="K631" s="14"/>
      <c r="L631" s="87"/>
    </row>
    <row r="632" spans="1:12" ht="12.75">
      <c r="A632" s="40">
        <v>77</v>
      </c>
      <c r="B632" s="26" t="s">
        <v>155</v>
      </c>
      <c r="C632" s="24" t="s">
        <v>156</v>
      </c>
      <c r="D632" s="43"/>
      <c r="E632" s="43"/>
      <c r="F632" s="88"/>
      <c r="G632" s="72"/>
      <c r="H632" s="43"/>
      <c r="I632" s="72"/>
      <c r="J632" s="43"/>
      <c r="K632" s="43">
        <f>SUM(K633:K639)</f>
        <v>0</v>
      </c>
      <c r="L632" s="88"/>
    </row>
    <row r="633" spans="1:12" ht="12.75">
      <c r="A633" s="40"/>
      <c r="B633" s="26"/>
      <c r="C633" s="24"/>
      <c r="D633" s="54" t="s">
        <v>193</v>
      </c>
      <c r="E633" s="55" t="s">
        <v>195</v>
      </c>
      <c r="F633" s="87"/>
      <c r="G633" s="73"/>
      <c r="H633" s="57"/>
      <c r="I633" s="73"/>
      <c r="J633" s="14"/>
      <c r="K633" s="14"/>
      <c r="L633" s="87"/>
    </row>
    <row r="634" spans="1:12" ht="12.75">
      <c r="A634" s="40"/>
      <c r="B634" s="26"/>
      <c r="C634" s="24"/>
      <c r="D634" s="54" t="s">
        <v>193</v>
      </c>
      <c r="E634" s="55" t="s">
        <v>196</v>
      </c>
      <c r="F634" s="87"/>
      <c r="G634" s="73"/>
      <c r="H634" s="14"/>
      <c r="I634" s="73"/>
      <c r="J634" s="57"/>
      <c r="K634" s="14"/>
      <c r="L634" s="87"/>
    </row>
    <row r="635" spans="1:12" ht="12.75">
      <c r="A635" s="40"/>
      <c r="B635" s="26"/>
      <c r="C635" s="24"/>
      <c r="D635" s="54" t="s">
        <v>193</v>
      </c>
      <c r="E635" s="55" t="s">
        <v>209</v>
      </c>
      <c r="F635" s="87"/>
      <c r="G635" s="73"/>
      <c r="H635" s="14"/>
      <c r="I635" s="73"/>
      <c r="J635" s="57"/>
      <c r="K635" s="14"/>
      <c r="L635" s="87"/>
    </row>
    <row r="636" spans="1:12" ht="12.75">
      <c r="A636" s="40"/>
      <c r="B636" s="26"/>
      <c r="C636" s="24"/>
      <c r="D636" s="54" t="s">
        <v>193</v>
      </c>
      <c r="E636" s="55" t="s">
        <v>197</v>
      </c>
      <c r="F636" s="87"/>
      <c r="G636" s="73"/>
      <c r="H636" s="14"/>
      <c r="I636" s="73"/>
      <c r="J636" s="57"/>
      <c r="K636" s="14"/>
      <c r="L636" s="87"/>
    </row>
    <row r="637" spans="1:12" ht="12.75">
      <c r="A637" s="25"/>
      <c r="B637" s="26"/>
      <c r="C637" s="27"/>
      <c r="D637" s="54" t="s">
        <v>194</v>
      </c>
      <c r="E637" s="55" t="s">
        <v>213</v>
      </c>
      <c r="F637" s="87"/>
      <c r="G637" s="73"/>
      <c r="H637" s="14"/>
      <c r="I637" s="73"/>
      <c r="J637" s="14"/>
      <c r="K637" s="14"/>
      <c r="L637" s="87"/>
    </row>
    <row r="638" spans="1:12" ht="24">
      <c r="A638" s="40"/>
      <c r="B638" s="26"/>
      <c r="C638" s="24"/>
      <c r="D638" s="54" t="s">
        <v>194</v>
      </c>
      <c r="E638" s="108" t="s">
        <v>215</v>
      </c>
      <c r="F638" s="87"/>
      <c r="G638" s="73"/>
      <c r="H638" s="14"/>
      <c r="I638" s="73"/>
      <c r="J638" s="14"/>
      <c r="K638" s="14"/>
      <c r="L638" s="87"/>
    </row>
    <row r="639" spans="1:12" ht="12.75">
      <c r="A639" s="40"/>
      <c r="B639" s="26"/>
      <c r="C639" s="24"/>
      <c r="D639" s="54" t="s">
        <v>194</v>
      </c>
      <c r="E639" s="55" t="s">
        <v>216</v>
      </c>
      <c r="F639" s="87"/>
      <c r="G639" s="73"/>
      <c r="H639" s="14"/>
      <c r="I639" s="73"/>
      <c r="J639" s="14"/>
      <c r="K639" s="14"/>
      <c r="L639" s="87"/>
    </row>
    <row r="640" spans="1:12" ht="12.75">
      <c r="A640" s="40">
        <v>78</v>
      </c>
      <c r="B640" s="26" t="s">
        <v>157</v>
      </c>
      <c r="C640" s="24" t="s">
        <v>158</v>
      </c>
      <c r="D640" s="43"/>
      <c r="E640" s="43"/>
      <c r="F640" s="88"/>
      <c r="G640" s="72"/>
      <c r="H640" s="43"/>
      <c r="I640" s="72"/>
      <c r="J640" s="43"/>
      <c r="K640" s="43">
        <f>SUM(K641:K647)</f>
        <v>925.58</v>
      </c>
      <c r="L640" s="88"/>
    </row>
    <row r="641" spans="1:12" ht="12.75">
      <c r="A641" s="40"/>
      <c r="B641" s="26"/>
      <c r="C641" s="24"/>
      <c r="D641" s="54" t="s">
        <v>193</v>
      </c>
      <c r="E641" s="55" t="s">
        <v>195</v>
      </c>
      <c r="F641" s="87"/>
      <c r="G641" s="73"/>
      <c r="H641" s="57"/>
      <c r="I641" s="73"/>
      <c r="J641" s="14"/>
      <c r="K641" s="14"/>
      <c r="L641" s="87"/>
    </row>
    <row r="642" spans="1:12" ht="24">
      <c r="A642" s="40"/>
      <c r="B642" s="26"/>
      <c r="C642" s="24"/>
      <c r="D642" s="54" t="s">
        <v>193</v>
      </c>
      <c r="E642" s="55" t="s">
        <v>196</v>
      </c>
      <c r="F642" s="116" t="s">
        <v>955</v>
      </c>
      <c r="G642" s="114" t="s">
        <v>956</v>
      </c>
      <c r="H642" s="120" t="s">
        <v>957</v>
      </c>
      <c r="I642" s="114" t="s">
        <v>755</v>
      </c>
      <c r="J642" s="118" t="s">
        <v>958</v>
      </c>
      <c r="K642" s="14">
        <v>925.58</v>
      </c>
      <c r="L642" s="116" t="s">
        <v>959</v>
      </c>
    </row>
    <row r="643" spans="1:12" ht="12.75">
      <c r="A643" s="40"/>
      <c r="B643" s="26"/>
      <c r="C643" s="24"/>
      <c r="D643" s="54" t="s">
        <v>193</v>
      </c>
      <c r="E643" s="55" t="s">
        <v>209</v>
      </c>
      <c r="F643" s="87"/>
      <c r="G643" s="73"/>
      <c r="H643" s="14"/>
      <c r="I643" s="73"/>
      <c r="J643" s="57"/>
      <c r="K643" s="14"/>
      <c r="L643" s="87"/>
    </row>
    <row r="644" spans="1:12" ht="12.75">
      <c r="A644" s="40"/>
      <c r="B644" s="26"/>
      <c r="C644" s="24"/>
      <c r="D644" s="54" t="s">
        <v>193</v>
      </c>
      <c r="E644" s="55" t="s">
        <v>197</v>
      </c>
      <c r="F644" s="87"/>
      <c r="G644" s="73"/>
      <c r="H644" s="14"/>
      <c r="I644" s="73"/>
      <c r="J644" s="14"/>
      <c r="K644" s="14"/>
      <c r="L644" s="87"/>
    </row>
    <row r="645" spans="1:12" ht="12.75">
      <c r="A645" s="25"/>
      <c r="B645" s="26"/>
      <c r="C645" s="27"/>
      <c r="D645" s="54" t="s">
        <v>194</v>
      </c>
      <c r="E645" s="55" t="s">
        <v>213</v>
      </c>
      <c r="F645" s="87"/>
      <c r="G645" s="73"/>
      <c r="H645" s="14"/>
      <c r="I645" s="73"/>
      <c r="J645" s="14"/>
      <c r="K645" s="14"/>
      <c r="L645" s="87"/>
    </row>
    <row r="646" spans="1:12" ht="24">
      <c r="A646" s="40"/>
      <c r="B646" s="26"/>
      <c r="C646" s="24"/>
      <c r="D646" s="54" t="s">
        <v>194</v>
      </c>
      <c r="E646" s="108" t="s">
        <v>215</v>
      </c>
      <c r="F646" s="87"/>
      <c r="G646" s="73"/>
      <c r="H646" s="14"/>
      <c r="I646" s="73"/>
      <c r="J646" s="14"/>
      <c r="K646" s="14"/>
      <c r="L646" s="87"/>
    </row>
    <row r="647" spans="1:12" ht="12.75">
      <c r="A647" s="40"/>
      <c r="B647" s="26"/>
      <c r="C647" s="24"/>
      <c r="D647" s="54" t="s">
        <v>194</v>
      </c>
      <c r="E647" s="55" t="s">
        <v>216</v>
      </c>
      <c r="F647" s="87"/>
      <c r="G647" s="73"/>
      <c r="H647" s="14"/>
      <c r="I647" s="73"/>
      <c r="J647" s="14"/>
      <c r="K647" s="14"/>
      <c r="L647" s="87"/>
    </row>
    <row r="648" spans="1:12" ht="12.75">
      <c r="A648" s="40">
        <v>79</v>
      </c>
      <c r="B648" s="26" t="s">
        <v>159</v>
      </c>
      <c r="C648" s="24" t="s">
        <v>160</v>
      </c>
      <c r="D648" s="43"/>
      <c r="E648" s="43"/>
      <c r="F648" s="88"/>
      <c r="G648" s="72"/>
      <c r="H648" s="43"/>
      <c r="I648" s="72"/>
      <c r="J648" s="43"/>
      <c r="K648" s="43">
        <f>SUM(K649:K655)</f>
        <v>0</v>
      </c>
      <c r="L648" s="88"/>
    </row>
    <row r="649" spans="1:12" ht="12.75">
      <c r="A649" s="40"/>
      <c r="B649" s="26"/>
      <c r="C649" s="24"/>
      <c r="D649" s="54" t="s">
        <v>193</v>
      </c>
      <c r="E649" s="55" t="s">
        <v>195</v>
      </c>
      <c r="F649" s="87"/>
      <c r="G649" s="73"/>
      <c r="H649" s="57"/>
      <c r="I649" s="73"/>
      <c r="J649" s="14"/>
      <c r="K649" s="14"/>
      <c r="L649" s="87"/>
    </row>
    <row r="650" spans="1:12" ht="12.75">
      <c r="A650" s="40"/>
      <c r="B650" s="26"/>
      <c r="C650" s="24"/>
      <c r="D650" s="54" t="s">
        <v>193</v>
      </c>
      <c r="E650" s="55" t="s">
        <v>196</v>
      </c>
      <c r="F650" s="87"/>
      <c r="G650" s="73"/>
      <c r="H650" s="14"/>
      <c r="I650" s="73"/>
      <c r="J650" s="57"/>
      <c r="K650" s="14"/>
      <c r="L650" s="116"/>
    </row>
    <row r="651" spans="1:12" ht="12.75">
      <c r="A651" s="40"/>
      <c r="B651" s="26"/>
      <c r="C651" s="24"/>
      <c r="D651" s="54" t="s">
        <v>193</v>
      </c>
      <c r="E651" s="55" t="s">
        <v>209</v>
      </c>
      <c r="F651" s="87"/>
      <c r="G651" s="73"/>
      <c r="H651" s="14"/>
      <c r="I651" s="73"/>
      <c r="J651" s="57"/>
      <c r="K651" s="14"/>
      <c r="L651" s="87"/>
    </row>
    <row r="652" spans="1:12" ht="12.75">
      <c r="A652" s="40"/>
      <c r="B652" s="26"/>
      <c r="C652" s="24"/>
      <c r="D652" s="54" t="s">
        <v>193</v>
      </c>
      <c r="E652" s="55" t="s">
        <v>197</v>
      </c>
      <c r="F652" s="87"/>
      <c r="G652" s="73"/>
      <c r="H652" s="14"/>
      <c r="I652" s="73"/>
      <c r="J652" s="14"/>
      <c r="K652" s="14"/>
      <c r="L652" s="87"/>
    </row>
    <row r="653" spans="1:12" ht="12.75">
      <c r="A653" s="25"/>
      <c r="B653" s="26"/>
      <c r="C653" s="27"/>
      <c r="D653" s="54" t="s">
        <v>194</v>
      </c>
      <c r="E653" s="55" t="s">
        <v>213</v>
      </c>
      <c r="F653" s="87"/>
      <c r="G653" s="73"/>
      <c r="H653" s="14"/>
      <c r="I653" s="73"/>
      <c r="J653" s="14"/>
      <c r="K653" s="14"/>
      <c r="L653" s="87"/>
    </row>
    <row r="654" spans="1:12" ht="24">
      <c r="A654" s="40"/>
      <c r="B654" s="26"/>
      <c r="C654" s="24"/>
      <c r="D654" s="54" t="s">
        <v>194</v>
      </c>
      <c r="E654" s="108" t="s">
        <v>215</v>
      </c>
      <c r="F654" s="87"/>
      <c r="G654" s="73"/>
      <c r="H654" s="14"/>
      <c r="I654" s="73"/>
      <c r="J654" s="14"/>
      <c r="K654" s="14"/>
      <c r="L654" s="87"/>
    </row>
    <row r="655" spans="1:12" ht="12.75">
      <c r="A655" s="40"/>
      <c r="B655" s="26"/>
      <c r="C655" s="24"/>
      <c r="D655" s="54" t="s">
        <v>194</v>
      </c>
      <c r="E655" s="55" t="s">
        <v>216</v>
      </c>
      <c r="F655" s="87"/>
      <c r="G655" s="73"/>
      <c r="H655" s="14"/>
      <c r="I655" s="73"/>
      <c r="J655" s="14"/>
      <c r="K655" s="14"/>
      <c r="L655" s="87"/>
    </row>
    <row r="656" spans="1:12" ht="12.75">
      <c r="A656" s="40">
        <v>80</v>
      </c>
      <c r="B656" s="26" t="s">
        <v>161</v>
      </c>
      <c r="C656" s="24" t="s">
        <v>162</v>
      </c>
      <c r="D656" s="43"/>
      <c r="E656" s="43"/>
      <c r="F656" s="88"/>
      <c r="G656" s="72"/>
      <c r="H656" s="43"/>
      <c r="I656" s="72"/>
      <c r="J656" s="43"/>
      <c r="K656" s="43">
        <f>SUM(K657:K663)</f>
        <v>0</v>
      </c>
      <c r="L656" s="88"/>
    </row>
    <row r="657" spans="1:12" ht="12.75">
      <c r="A657" s="40"/>
      <c r="B657" s="26"/>
      <c r="C657" s="24"/>
      <c r="D657" s="54" t="s">
        <v>193</v>
      </c>
      <c r="E657" s="55" t="s">
        <v>195</v>
      </c>
      <c r="F657" s="87"/>
      <c r="G657" s="73"/>
      <c r="H657" s="57"/>
      <c r="I657" s="73"/>
      <c r="J657" s="14"/>
      <c r="K657" s="14"/>
      <c r="L657" s="87"/>
    </row>
    <row r="658" spans="1:12" ht="12.75">
      <c r="A658" s="40"/>
      <c r="B658" s="26"/>
      <c r="C658" s="24"/>
      <c r="D658" s="54" t="s">
        <v>193</v>
      </c>
      <c r="E658" s="55" t="s">
        <v>196</v>
      </c>
      <c r="F658" s="87"/>
      <c r="G658" s="73"/>
      <c r="H658" s="14"/>
      <c r="I658" s="73"/>
      <c r="J658" s="57"/>
      <c r="K658" s="14"/>
      <c r="L658" s="87"/>
    </row>
    <row r="659" spans="1:12" ht="12.75">
      <c r="A659" s="40"/>
      <c r="B659" s="26"/>
      <c r="C659" s="24"/>
      <c r="D659" s="54" t="s">
        <v>193</v>
      </c>
      <c r="E659" s="55" t="s">
        <v>209</v>
      </c>
      <c r="F659" s="87"/>
      <c r="G659" s="73"/>
      <c r="H659" s="14"/>
      <c r="I659" s="73"/>
      <c r="J659" s="57"/>
      <c r="K659" s="14"/>
      <c r="L659" s="87"/>
    </row>
    <row r="660" spans="1:12" ht="12.75">
      <c r="A660" s="40"/>
      <c r="B660" s="26"/>
      <c r="C660" s="24"/>
      <c r="D660" s="54" t="s">
        <v>193</v>
      </c>
      <c r="E660" s="55" t="s">
        <v>197</v>
      </c>
      <c r="F660" s="87"/>
      <c r="G660" s="73"/>
      <c r="H660" s="14"/>
      <c r="I660" s="73"/>
      <c r="J660" s="14"/>
      <c r="K660" s="14"/>
      <c r="L660" s="87"/>
    </row>
    <row r="661" spans="1:12" ht="12.75">
      <c r="A661" s="25"/>
      <c r="B661" s="26"/>
      <c r="C661" s="27"/>
      <c r="D661" s="54" t="s">
        <v>194</v>
      </c>
      <c r="E661" s="55" t="s">
        <v>213</v>
      </c>
      <c r="F661" s="87"/>
      <c r="G661" s="73"/>
      <c r="H661" s="14"/>
      <c r="I661" s="73"/>
      <c r="J661" s="14"/>
      <c r="K661" s="14"/>
      <c r="L661" s="87"/>
    </row>
    <row r="662" spans="1:12" ht="24">
      <c r="A662" s="40"/>
      <c r="B662" s="26"/>
      <c r="C662" s="24"/>
      <c r="D662" s="54" t="s">
        <v>194</v>
      </c>
      <c r="E662" s="108" t="s">
        <v>215</v>
      </c>
      <c r="F662" s="87"/>
      <c r="G662" s="73"/>
      <c r="H662" s="14"/>
      <c r="I662" s="73"/>
      <c r="J662" s="14"/>
      <c r="K662" s="14"/>
      <c r="L662" s="87"/>
    </row>
    <row r="663" spans="1:12" ht="12.75">
      <c r="A663" s="40"/>
      <c r="B663" s="26"/>
      <c r="C663" s="24"/>
      <c r="D663" s="54" t="s">
        <v>194</v>
      </c>
      <c r="E663" s="55" t="s">
        <v>216</v>
      </c>
      <c r="F663" s="87"/>
      <c r="G663" s="73"/>
      <c r="H663" s="14"/>
      <c r="I663" s="73"/>
      <c r="J663" s="14"/>
      <c r="K663" s="14"/>
      <c r="L663" s="87"/>
    </row>
    <row r="664" spans="1:12" ht="12.75">
      <c r="A664" s="40">
        <v>81</v>
      </c>
      <c r="B664" s="26" t="s">
        <v>163</v>
      </c>
      <c r="C664" s="24" t="s">
        <v>164</v>
      </c>
      <c r="D664" s="43"/>
      <c r="E664" s="43"/>
      <c r="F664" s="88"/>
      <c r="G664" s="72"/>
      <c r="H664" s="43"/>
      <c r="I664" s="72"/>
      <c r="J664" s="43"/>
      <c r="K664" s="43">
        <f>SUM(K665:K671)</f>
        <v>14.72</v>
      </c>
      <c r="L664" s="88"/>
    </row>
    <row r="665" spans="1:12" ht="12.75">
      <c r="A665" s="40"/>
      <c r="B665" s="26"/>
      <c r="C665" s="24"/>
      <c r="D665" s="54" t="s">
        <v>193</v>
      </c>
      <c r="E665" s="55" t="s">
        <v>195</v>
      </c>
      <c r="F665" s="87"/>
      <c r="G665" s="73"/>
      <c r="H665" s="57"/>
      <c r="I665" s="73"/>
      <c r="J665" s="14"/>
      <c r="K665" s="14"/>
      <c r="L665" s="87"/>
    </row>
    <row r="666" spans="1:12" ht="12.75">
      <c r="A666" s="40"/>
      <c r="B666" s="26"/>
      <c r="C666" s="24"/>
      <c r="D666" s="54" t="s">
        <v>193</v>
      </c>
      <c r="E666" s="55" t="s">
        <v>196</v>
      </c>
      <c r="F666" s="87" t="s">
        <v>748</v>
      </c>
      <c r="G666" s="73">
        <v>44014</v>
      </c>
      <c r="H666" s="14" t="s">
        <v>764</v>
      </c>
      <c r="I666" s="73">
        <v>44033</v>
      </c>
      <c r="J666" s="57" t="s">
        <v>765</v>
      </c>
      <c r="K666" s="14">
        <v>14.72</v>
      </c>
      <c r="L666" s="87" t="s">
        <v>770</v>
      </c>
    </row>
    <row r="667" spans="1:12" ht="12.75">
      <c r="A667" s="40"/>
      <c r="B667" s="26"/>
      <c r="C667" s="24"/>
      <c r="D667" s="54" t="s">
        <v>193</v>
      </c>
      <c r="E667" s="55" t="s">
        <v>209</v>
      </c>
      <c r="F667" s="87"/>
      <c r="G667" s="73"/>
      <c r="H667" s="14"/>
      <c r="I667" s="73"/>
      <c r="J667" s="57"/>
      <c r="K667" s="14"/>
      <c r="L667" s="87"/>
    </row>
    <row r="668" spans="1:12" ht="12.75">
      <c r="A668" s="40"/>
      <c r="B668" s="26"/>
      <c r="C668" s="24"/>
      <c r="D668" s="54" t="s">
        <v>193</v>
      </c>
      <c r="E668" s="55" t="s">
        <v>197</v>
      </c>
      <c r="F668" s="87"/>
      <c r="G668" s="73"/>
      <c r="H668" s="14"/>
      <c r="I668" s="73"/>
      <c r="J668" s="14"/>
      <c r="K668" s="14"/>
      <c r="L668" s="87"/>
    </row>
    <row r="669" spans="1:12" ht="12.75">
      <c r="A669" s="25"/>
      <c r="B669" s="26"/>
      <c r="C669" s="27"/>
      <c r="D669" s="54" t="s">
        <v>194</v>
      </c>
      <c r="E669" s="55" t="s">
        <v>213</v>
      </c>
      <c r="F669" s="87"/>
      <c r="G669" s="73"/>
      <c r="H669" s="14"/>
      <c r="I669" s="73"/>
      <c r="J669" s="14"/>
      <c r="K669" s="14"/>
      <c r="L669" s="87"/>
    </row>
    <row r="670" spans="1:12" ht="24">
      <c r="A670" s="40"/>
      <c r="B670" s="26"/>
      <c r="C670" s="24"/>
      <c r="D670" s="54" t="s">
        <v>194</v>
      </c>
      <c r="E670" s="108" t="s">
        <v>215</v>
      </c>
      <c r="F670" s="87"/>
      <c r="G670" s="73"/>
      <c r="H670" s="14"/>
      <c r="I670" s="73"/>
      <c r="J670" s="14"/>
      <c r="K670" s="14"/>
      <c r="L670" s="87"/>
    </row>
    <row r="671" spans="1:12" ht="12.75">
      <c r="A671" s="40"/>
      <c r="B671" s="26"/>
      <c r="C671" s="24"/>
      <c r="D671" s="54" t="s">
        <v>194</v>
      </c>
      <c r="E671" s="55" t="s">
        <v>216</v>
      </c>
      <c r="F671" s="87"/>
      <c r="G671" s="73"/>
      <c r="H671" s="14"/>
      <c r="I671" s="73"/>
      <c r="J671" s="14"/>
      <c r="K671" s="14"/>
      <c r="L671" s="87"/>
    </row>
    <row r="672" spans="1:12" ht="12.75">
      <c r="A672" s="40">
        <v>82</v>
      </c>
      <c r="B672" s="26" t="s">
        <v>165</v>
      </c>
      <c r="C672" s="24" t="s">
        <v>166</v>
      </c>
      <c r="D672" s="43"/>
      <c r="E672" s="43"/>
      <c r="F672" s="88"/>
      <c r="G672" s="72"/>
      <c r="H672" s="43"/>
      <c r="I672" s="72"/>
      <c r="J672" s="43"/>
      <c r="K672" s="43">
        <f>SUM(K673:K679)</f>
        <v>0</v>
      </c>
      <c r="L672" s="88"/>
    </row>
    <row r="673" spans="1:12" ht="12.75">
      <c r="A673" s="40"/>
      <c r="B673" s="26"/>
      <c r="C673" s="24"/>
      <c r="D673" s="54" t="s">
        <v>193</v>
      </c>
      <c r="E673" s="55" t="s">
        <v>195</v>
      </c>
      <c r="F673" s="87"/>
      <c r="G673" s="73"/>
      <c r="H673" s="57"/>
      <c r="I673" s="73"/>
      <c r="J673" s="14"/>
      <c r="K673" s="14"/>
      <c r="L673" s="87"/>
    </row>
    <row r="674" spans="1:12" ht="12.75">
      <c r="A674" s="40"/>
      <c r="B674" s="26"/>
      <c r="C674" s="24"/>
      <c r="D674" s="54" t="s">
        <v>193</v>
      </c>
      <c r="E674" s="55" t="s">
        <v>196</v>
      </c>
      <c r="F674" s="87"/>
      <c r="G674" s="73"/>
      <c r="H674" s="14"/>
      <c r="I674" s="73"/>
      <c r="J674" s="57"/>
      <c r="K674" s="14"/>
      <c r="L674" s="87"/>
    </row>
    <row r="675" spans="1:12" ht="12.75">
      <c r="A675" s="40"/>
      <c r="B675" s="26"/>
      <c r="C675" s="24"/>
      <c r="D675" s="54" t="s">
        <v>193</v>
      </c>
      <c r="E675" s="55" t="s">
        <v>209</v>
      </c>
      <c r="F675" s="87"/>
      <c r="G675" s="73"/>
      <c r="H675" s="14"/>
      <c r="I675" s="73"/>
      <c r="J675" s="57"/>
      <c r="K675" s="14"/>
      <c r="L675" s="87"/>
    </row>
    <row r="676" spans="1:12" ht="12.75">
      <c r="A676" s="40"/>
      <c r="B676" s="26"/>
      <c r="C676" s="24"/>
      <c r="D676" s="54" t="s">
        <v>193</v>
      </c>
      <c r="E676" s="55" t="s">
        <v>197</v>
      </c>
      <c r="F676" s="87"/>
      <c r="G676" s="73"/>
      <c r="H676" s="14"/>
      <c r="I676" s="73"/>
      <c r="J676" s="14"/>
      <c r="K676" s="14"/>
      <c r="L676" s="87"/>
    </row>
    <row r="677" spans="1:12" ht="12.75">
      <c r="A677" s="25"/>
      <c r="B677" s="26"/>
      <c r="C677" s="27"/>
      <c r="D677" s="54" t="s">
        <v>194</v>
      </c>
      <c r="E677" s="55" t="s">
        <v>213</v>
      </c>
      <c r="F677" s="87"/>
      <c r="G677" s="73"/>
      <c r="H677" s="14"/>
      <c r="I677" s="73"/>
      <c r="J677" s="14"/>
      <c r="K677" s="14"/>
      <c r="L677" s="87"/>
    </row>
    <row r="678" spans="1:12" ht="24">
      <c r="A678" s="40"/>
      <c r="B678" s="26"/>
      <c r="C678" s="24"/>
      <c r="D678" s="54" t="s">
        <v>194</v>
      </c>
      <c r="E678" s="108" t="s">
        <v>215</v>
      </c>
      <c r="F678" s="87"/>
      <c r="G678" s="73"/>
      <c r="H678" s="14"/>
      <c r="I678" s="73"/>
      <c r="J678" s="14"/>
      <c r="K678" s="14"/>
      <c r="L678" s="87"/>
    </row>
    <row r="679" spans="1:12" ht="12.75">
      <c r="A679" s="40"/>
      <c r="B679" s="26"/>
      <c r="C679" s="24"/>
      <c r="D679" s="54" t="s">
        <v>194</v>
      </c>
      <c r="E679" s="55" t="s">
        <v>216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>
        <v>83</v>
      </c>
      <c r="B680" s="26" t="s">
        <v>167</v>
      </c>
      <c r="C680" s="24" t="s">
        <v>168</v>
      </c>
      <c r="D680" s="43"/>
      <c r="E680" s="43"/>
      <c r="F680" s="88"/>
      <c r="G680" s="72"/>
      <c r="H680" s="43"/>
      <c r="I680" s="72"/>
      <c r="J680" s="43"/>
      <c r="K680" s="43">
        <f>SUM(K681:K687)</f>
        <v>17.29</v>
      </c>
      <c r="L680" s="88"/>
    </row>
    <row r="681" spans="1:12" ht="12.75">
      <c r="A681" s="40"/>
      <c r="B681" s="26"/>
      <c r="C681" s="24"/>
      <c r="D681" s="54" t="s">
        <v>193</v>
      </c>
      <c r="E681" s="55" t="s">
        <v>195</v>
      </c>
      <c r="F681" s="87"/>
      <c r="G681" s="73"/>
      <c r="H681" s="14"/>
      <c r="I681" s="73"/>
      <c r="J681" s="14"/>
      <c r="K681" s="14"/>
      <c r="L681" s="87"/>
    </row>
    <row r="682" spans="1:12" ht="12.75">
      <c r="A682" s="40"/>
      <c r="B682" s="26"/>
      <c r="C682" s="24"/>
      <c r="D682" s="54" t="s">
        <v>193</v>
      </c>
      <c r="E682" s="55" t="s">
        <v>196</v>
      </c>
      <c r="F682" s="87" t="s">
        <v>759</v>
      </c>
      <c r="G682" s="73">
        <v>44026</v>
      </c>
      <c r="H682" s="14" t="s">
        <v>764</v>
      </c>
      <c r="I682" s="73">
        <v>44033</v>
      </c>
      <c r="J682" s="57" t="s">
        <v>765</v>
      </c>
      <c r="K682" s="14">
        <v>17.29</v>
      </c>
      <c r="L682" s="87" t="s">
        <v>771</v>
      </c>
    </row>
    <row r="683" spans="1:12" ht="12.75">
      <c r="A683" s="40"/>
      <c r="B683" s="26"/>
      <c r="C683" s="24"/>
      <c r="D683" s="54" t="s">
        <v>193</v>
      </c>
      <c r="E683" s="55" t="s">
        <v>209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193</v>
      </c>
      <c r="E684" s="55" t="s">
        <v>197</v>
      </c>
      <c r="F684" s="87"/>
      <c r="G684" s="73"/>
      <c r="H684" s="14"/>
      <c r="I684" s="87"/>
      <c r="J684" s="57"/>
      <c r="K684" s="14"/>
      <c r="L684" s="87"/>
    </row>
    <row r="685" spans="1:12" ht="12.75">
      <c r="A685" s="25"/>
      <c r="B685" s="26"/>
      <c r="C685" s="27"/>
      <c r="D685" s="54" t="s">
        <v>194</v>
      </c>
      <c r="E685" s="55" t="s">
        <v>213</v>
      </c>
      <c r="F685" s="87"/>
      <c r="G685" s="73"/>
      <c r="H685" s="14"/>
      <c r="I685" s="73"/>
      <c r="J685" s="57"/>
      <c r="K685" s="14"/>
      <c r="L685" s="87"/>
    </row>
    <row r="686" spans="1:12" ht="24">
      <c r="A686" s="40"/>
      <c r="B686" s="26"/>
      <c r="C686" s="24"/>
      <c r="D686" s="54" t="s">
        <v>194</v>
      </c>
      <c r="E686" s="108" t="s">
        <v>215</v>
      </c>
      <c r="F686" s="87"/>
      <c r="G686" s="73"/>
      <c r="H686" s="14"/>
      <c r="I686" s="73"/>
      <c r="J686" s="14"/>
      <c r="K686" s="14"/>
      <c r="L686" s="87"/>
    </row>
    <row r="687" spans="1:12" ht="12.75">
      <c r="A687" s="40"/>
      <c r="B687" s="26"/>
      <c r="C687" s="24"/>
      <c r="D687" s="54" t="s">
        <v>194</v>
      </c>
      <c r="E687" s="55" t="s">
        <v>216</v>
      </c>
      <c r="F687" s="87"/>
      <c r="G687" s="73"/>
      <c r="H687" s="14"/>
      <c r="I687" s="73"/>
      <c r="J687" s="14"/>
      <c r="K687" s="14"/>
      <c r="L687" s="87"/>
    </row>
    <row r="688" spans="1:12" ht="12.75">
      <c r="A688" s="40">
        <v>84</v>
      </c>
      <c r="B688" s="26" t="s">
        <v>210</v>
      </c>
      <c r="C688" s="24" t="s">
        <v>169</v>
      </c>
      <c r="D688" s="43"/>
      <c r="E688" s="43"/>
      <c r="F688" s="88"/>
      <c r="G688" s="72"/>
      <c r="H688" s="43"/>
      <c r="I688" s="72"/>
      <c r="J688" s="43"/>
      <c r="K688" s="43">
        <f>SUM(K689:K695)</f>
        <v>0</v>
      </c>
      <c r="L688" s="88"/>
    </row>
    <row r="689" spans="1:12" ht="12.75">
      <c r="A689" s="40"/>
      <c r="B689" s="26"/>
      <c r="C689" s="24"/>
      <c r="D689" s="54" t="s">
        <v>193</v>
      </c>
      <c r="E689" s="55" t="s">
        <v>195</v>
      </c>
      <c r="F689" s="87"/>
      <c r="G689" s="73"/>
      <c r="H689" s="57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196</v>
      </c>
      <c r="F690" s="87"/>
      <c r="G690" s="73"/>
      <c r="H690" s="14"/>
      <c r="I690" s="73"/>
      <c r="J690" s="57"/>
      <c r="K690" s="14"/>
      <c r="L690" s="87"/>
    </row>
    <row r="691" spans="1:12" ht="12.75">
      <c r="A691" s="40"/>
      <c r="B691" s="26"/>
      <c r="C691" s="24"/>
      <c r="D691" s="54" t="s">
        <v>193</v>
      </c>
      <c r="E691" s="55" t="s">
        <v>209</v>
      </c>
      <c r="F691" s="87"/>
      <c r="G691" s="73"/>
      <c r="H691" s="14"/>
      <c r="I691" s="73"/>
      <c r="J691" s="57"/>
      <c r="K691" s="14"/>
      <c r="L691" s="87"/>
    </row>
    <row r="692" spans="1:12" ht="12.75">
      <c r="A692" s="40"/>
      <c r="B692" s="26"/>
      <c r="C692" s="24"/>
      <c r="D692" s="54" t="s">
        <v>193</v>
      </c>
      <c r="E692" s="55" t="s">
        <v>197</v>
      </c>
      <c r="F692" s="87"/>
      <c r="G692" s="73"/>
      <c r="H692" s="14"/>
      <c r="I692" s="73"/>
      <c r="J692" s="14"/>
      <c r="K692" s="14"/>
      <c r="L692" s="87"/>
    </row>
    <row r="693" spans="1:12" ht="12.75">
      <c r="A693" s="25"/>
      <c r="B693" s="26"/>
      <c r="C693" s="27"/>
      <c r="D693" s="54" t="s">
        <v>194</v>
      </c>
      <c r="E693" s="55" t="s">
        <v>213</v>
      </c>
      <c r="F693" s="87"/>
      <c r="G693" s="73"/>
      <c r="H693" s="14"/>
      <c r="I693" s="73"/>
      <c r="J693" s="14"/>
      <c r="K693" s="14"/>
      <c r="L693" s="87"/>
    </row>
    <row r="694" spans="1:12" ht="24">
      <c r="A694" s="40"/>
      <c r="B694" s="26"/>
      <c r="C694" s="24"/>
      <c r="D694" s="54" t="s">
        <v>194</v>
      </c>
      <c r="E694" s="108" t="s">
        <v>215</v>
      </c>
      <c r="F694" s="87"/>
      <c r="G694" s="73"/>
      <c r="H694" s="14"/>
      <c r="I694" s="73"/>
      <c r="J694" s="14"/>
      <c r="K694" s="14"/>
      <c r="L694" s="87"/>
    </row>
    <row r="695" spans="1:12" ht="12.75">
      <c r="A695" s="40"/>
      <c r="B695" s="26"/>
      <c r="C695" s="24"/>
      <c r="D695" s="54" t="s">
        <v>194</v>
      </c>
      <c r="E695" s="55" t="s">
        <v>216</v>
      </c>
      <c r="F695" s="87"/>
      <c r="G695" s="73"/>
      <c r="H695" s="14"/>
      <c r="I695" s="73"/>
      <c r="J695" s="14"/>
      <c r="K695" s="14"/>
      <c r="L695" s="87"/>
    </row>
    <row r="696" spans="1:12" ht="12.75">
      <c r="A696" s="40">
        <v>85</v>
      </c>
      <c r="B696" s="26" t="s">
        <v>170</v>
      </c>
      <c r="C696" s="24" t="s">
        <v>171</v>
      </c>
      <c r="D696" s="43"/>
      <c r="E696" s="43"/>
      <c r="F696" s="88"/>
      <c r="G696" s="72"/>
      <c r="H696" s="43"/>
      <c r="I696" s="72"/>
      <c r="J696" s="43"/>
      <c r="K696" s="43">
        <f>SUM(K697:K703)</f>
        <v>0</v>
      </c>
      <c r="L696" s="88"/>
    </row>
    <row r="697" spans="1:12" ht="12.75">
      <c r="A697" s="40"/>
      <c r="B697" s="26"/>
      <c r="C697" s="24"/>
      <c r="D697" s="54" t="s">
        <v>193</v>
      </c>
      <c r="E697" s="55" t="s">
        <v>195</v>
      </c>
      <c r="F697" s="87"/>
      <c r="G697" s="73"/>
      <c r="H697" s="57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196</v>
      </c>
      <c r="F698" s="87"/>
      <c r="G698" s="73"/>
      <c r="H698" s="14"/>
      <c r="I698" s="73"/>
      <c r="J698" s="57"/>
      <c r="K698" s="14"/>
      <c r="L698" s="116"/>
    </row>
    <row r="699" spans="1:12" ht="12.75">
      <c r="A699" s="40"/>
      <c r="B699" s="26"/>
      <c r="C699" s="24"/>
      <c r="D699" s="54" t="s">
        <v>193</v>
      </c>
      <c r="E699" s="55" t="s">
        <v>209</v>
      </c>
      <c r="F699" s="87"/>
      <c r="G699" s="73"/>
      <c r="H699" s="14"/>
      <c r="I699" s="73"/>
      <c r="J699" s="57"/>
      <c r="K699" s="14"/>
      <c r="L699" s="87"/>
    </row>
    <row r="700" spans="1:12" ht="12.75">
      <c r="A700" s="40"/>
      <c r="B700" s="26"/>
      <c r="C700" s="24"/>
      <c r="D700" s="54" t="s">
        <v>193</v>
      </c>
      <c r="E700" s="55" t="s">
        <v>197</v>
      </c>
      <c r="F700" s="87"/>
      <c r="G700" s="73"/>
      <c r="H700" s="14"/>
      <c r="I700" s="73"/>
      <c r="J700" s="14"/>
      <c r="K700" s="14"/>
      <c r="L700" s="87"/>
    </row>
    <row r="701" spans="1:12" ht="12.75">
      <c r="A701" s="25"/>
      <c r="B701" s="26"/>
      <c r="C701" s="27"/>
      <c r="D701" s="54" t="s">
        <v>194</v>
      </c>
      <c r="E701" s="55" t="s">
        <v>213</v>
      </c>
      <c r="F701" s="87"/>
      <c r="G701" s="73"/>
      <c r="H701" s="14"/>
      <c r="I701" s="73"/>
      <c r="J701" s="14"/>
      <c r="K701" s="14"/>
      <c r="L701" s="87"/>
    </row>
    <row r="702" spans="1:12" ht="24">
      <c r="A702" s="40"/>
      <c r="B702" s="26"/>
      <c r="C702" s="24"/>
      <c r="D702" s="54" t="s">
        <v>194</v>
      </c>
      <c r="E702" s="108" t="s">
        <v>215</v>
      </c>
      <c r="F702" s="87"/>
      <c r="G702" s="73"/>
      <c r="H702" s="14"/>
      <c r="I702" s="73"/>
      <c r="J702" s="14"/>
      <c r="K702" s="14"/>
      <c r="L702" s="87"/>
    </row>
    <row r="703" spans="1:12" ht="12.75">
      <c r="A703" s="40"/>
      <c r="B703" s="26"/>
      <c r="C703" s="24"/>
      <c r="D703" s="54" t="s">
        <v>194</v>
      </c>
      <c r="E703" s="55" t="s">
        <v>216</v>
      </c>
      <c r="F703" s="87"/>
      <c r="G703" s="73"/>
      <c r="H703" s="14"/>
      <c r="I703" s="73"/>
      <c r="J703" s="14"/>
      <c r="K703" s="14"/>
      <c r="L703" s="87"/>
    </row>
    <row r="704" spans="1:12" ht="12.75">
      <c r="A704" s="40">
        <v>86</v>
      </c>
      <c r="B704" s="26" t="s">
        <v>172</v>
      </c>
      <c r="C704" s="24" t="s">
        <v>173</v>
      </c>
      <c r="D704" s="43"/>
      <c r="E704" s="43"/>
      <c r="F704" s="88"/>
      <c r="G704" s="72"/>
      <c r="H704" s="43"/>
      <c r="I704" s="72"/>
      <c r="J704" s="43"/>
      <c r="K704" s="43">
        <f>SUM(K705:K711)</f>
        <v>74.5</v>
      </c>
      <c r="L704" s="88"/>
    </row>
    <row r="705" spans="1:12" ht="12.75">
      <c r="A705" s="40"/>
      <c r="B705" s="26"/>
      <c r="C705" s="24"/>
      <c r="D705" s="54" t="s">
        <v>193</v>
      </c>
      <c r="E705" s="55" t="s">
        <v>195</v>
      </c>
      <c r="F705" s="87"/>
      <c r="G705" s="73"/>
      <c r="H705" s="57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196</v>
      </c>
      <c r="F706" s="87" t="s">
        <v>763</v>
      </c>
      <c r="G706" s="73">
        <v>44010</v>
      </c>
      <c r="H706" s="14" t="s">
        <v>823</v>
      </c>
      <c r="I706" s="73">
        <v>44034</v>
      </c>
      <c r="J706" s="57" t="s">
        <v>749</v>
      </c>
      <c r="K706" s="14">
        <v>74.5</v>
      </c>
      <c r="L706" s="87" t="s">
        <v>835</v>
      </c>
    </row>
    <row r="707" spans="1:12" ht="12.75">
      <c r="A707" s="40"/>
      <c r="B707" s="26"/>
      <c r="C707" s="24"/>
      <c r="D707" s="54" t="s">
        <v>193</v>
      </c>
      <c r="E707" s="55" t="s">
        <v>209</v>
      </c>
      <c r="F707" s="87"/>
      <c r="G707" s="73"/>
      <c r="H707" s="14"/>
      <c r="I707" s="73"/>
      <c r="J707" s="57"/>
      <c r="K707" s="14"/>
      <c r="L707" s="87"/>
    </row>
    <row r="708" spans="1:12" ht="12.75">
      <c r="A708" s="40"/>
      <c r="B708" s="26"/>
      <c r="C708" s="24"/>
      <c r="D708" s="54" t="s">
        <v>193</v>
      </c>
      <c r="E708" s="55" t="s">
        <v>197</v>
      </c>
      <c r="F708" s="87"/>
      <c r="G708" s="73"/>
      <c r="H708" s="14"/>
      <c r="I708" s="73"/>
      <c r="J708" s="14"/>
      <c r="K708" s="14"/>
      <c r="L708" s="87"/>
    </row>
    <row r="709" spans="1:12" ht="12.75">
      <c r="A709" s="25"/>
      <c r="B709" s="26"/>
      <c r="C709" s="27"/>
      <c r="D709" s="54" t="s">
        <v>194</v>
      </c>
      <c r="E709" s="55" t="s">
        <v>213</v>
      </c>
      <c r="F709" s="87"/>
      <c r="G709" s="73"/>
      <c r="H709" s="14"/>
      <c r="I709" s="73"/>
      <c r="J709" s="14"/>
      <c r="K709" s="14"/>
      <c r="L709" s="87"/>
    </row>
    <row r="710" spans="1:12" ht="24">
      <c r="A710" s="40"/>
      <c r="B710" s="26"/>
      <c r="C710" s="24"/>
      <c r="D710" s="54" t="s">
        <v>194</v>
      </c>
      <c r="E710" s="108" t="s">
        <v>215</v>
      </c>
      <c r="F710" s="87"/>
      <c r="G710" s="73"/>
      <c r="H710" s="14"/>
      <c r="I710" s="73"/>
      <c r="J710" s="14"/>
      <c r="K710" s="14"/>
      <c r="L710" s="87"/>
    </row>
    <row r="711" spans="1:12" ht="12.75">
      <c r="A711" s="40"/>
      <c r="B711" s="26"/>
      <c r="C711" s="24"/>
      <c r="D711" s="54" t="s">
        <v>194</v>
      </c>
      <c r="E711" s="55" t="s">
        <v>216</v>
      </c>
      <c r="F711" s="87"/>
      <c r="G711" s="73"/>
      <c r="H711" s="14"/>
      <c r="I711" s="73"/>
      <c r="J711" s="14"/>
      <c r="K711" s="14"/>
      <c r="L711" s="87"/>
    </row>
    <row r="712" spans="1:12" ht="12.75">
      <c r="A712" s="40">
        <v>87</v>
      </c>
      <c r="B712" s="26" t="s">
        <v>174</v>
      </c>
      <c r="C712" s="24" t="s">
        <v>175</v>
      </c>
      <c r="D712" s="43"/>
      <c r="E712" s="43"/>
      <c r="F712" s="88"/>
      <c r="G712" s="72"/>
      <c r="H712" s="43"/>
      <c r="I712" s="72"/>
      <c r="J712" s="43"/>
      <c r="K712" s="43">
        <f>SUM(K713:K719)</f>
        <v>29.27</v>
      </c>
      <c r="L712" s="88"/>
    </row>
    <row r="713" spans="1:12" ht="12.75">
      <c r="A713" s="40"/>
      <c r="B713" s="26"/>
      <c r="C713" s="24"/>
      <c r="D713" s="54" t="s">
        <v>193</v>
      </c>
      <c r="E713" s="55" t="s">
        <v>195</v>
      </c>
      <c r="F713" s="87"/>
      <c r="G713" s="73"/>
      <c r="H713" s="57"/>
      <c r="I713" s="73"/>
      <c r="J713" s="57"/>
      <c r="K713" s="14"/>
      <c r="L713" s="87"/>
    </row>
    <row r="714" spans="1:12" ht="12.75">
      <c r="A714" s="40"/>
      <c r="B714" s="26"/>
      <c r="C714" s="24"/>
      <c r="D714" s="54" t="s">
        <v>193</v>
      </c>
      <c r="E714" s="55" t="s">
        <v>196</v>
      </c>
      <c r="F714" s="87" t="s">
        <v>745</v>
      </c>
      <c r="G714" s="73">
        <v>44026</v>
      </c>
      <c r="H714" s="115" t="s">
        <v>224</v>
      </c>
      <c r="I714" s="114">
        <v>44033</v>
      </c>
      <c r="J714" s="119" t="s">
        <v>772</v>
      </c>
      <c r="K714" s="14">
        <v>29.27</v>
      </c>
      <c r="L714" s="87" t="s">
        <v>773</v>
      </c>
    </row>
    <row r="715" spans="1:12" ht="12.75">
      <c r="A715" s="40"/>
      <c r="B715" s="26"/>
      <c r="C715" s="24"/>
      <c r="D715" s="54" t="s">
        <v>193</v>
      </c>
      <c r="E715" s="55" t="s">
        <v>209</v>
      </c>
      <c r="F715" s="87"/>
      <c r="G715" s="73"/>
      <c r="H715" s="14"/>
      <c r="I715" s="73"/>
      <c r="J715" s="106"/>
      <c r="K715" s="14"/>
      <c r="L715" s="87"/>
    </row>
    <row r="716" spans="1:12" ht="12.75">
      <c r="A716" s="40"/>
      <c r="B716" s="26"/>
      <c r="C716" s="24"/>
      <c r="D716" s="54" t="s">
        <v>193</v>
      </c>
      <c r="E716" s="55" t="s">
        <v>197</v>
      </c>
      <c r="F716" s="87"/>
      <c r="G716" s="73"/>
      <c r="H716" s="14"/>
      <c r="I716" s="73"/>
      <c r="J716" s="57"/>
      <c r="K716" s="14"/>
      <c r="L716" s="87"/>
    </row>
    <row r="717" spans="1:12" ht="12.75">
      <c r="A717" s="25"/>
      <c r="B717" s="26"/>
      <c r="C717" s="27"/>
      <c r="D717" s="54" t="s">
        <v>194</v>
      </c>
      <c r="E717" s="55" t="s">
        <v>213</v>
      </c>
      <c r="F717" s="87"/>
      <c r="G717" s="73"/>
      <c r="H717" s="14"/>
      <c r="I717" s="73"/>
      <c r="J717" s="14"/>
      <c r="K717" s="14"/>
      <c r="L717" s="87"/>
    </row>
    <row r="718" spans="1:12" ht="24">
      <c r="A718" s="40"/>
      <c r="B718" s="26"/>
      <c r="C718" s="24"/>
      <c r="D718" s="54" t="s">
        <v>194</v>
      </c>
      <c r="E718" s="108" t="s">
        <v>215</v>
      </c>
      <c r="F718" s="87"/>
      <c r="G718" s="73"/>
      <c r="H718" s="14"/>
      <c r="I718" s="73"/>
      <c r="J718" s="14"/>
      <c r="K718" s="14"/>
      <c r="L718" s="87"/>
    </row>
    <row r="719" spans="1:12" ht="12.75">
      <c r="A719" s="40"/>
      <c r="B719" s="26"/>
      <c r="C719" s="24"/>
      <c r="D719" s="54" t="s">
        <v>194</v>
      </c>
      <c r="E719" s="55" t="s">
        <v>216</v>
      </c>
      <c r="F719" s="87"/>
      <c r="G719" s="73"/>
      <c r="H719" s="14"/>
      <c r="I719" s="73"/>
      <c r="J719" s="14"/>
      <c r="K719" s="14"/>
      <c r="L719" s="87"/>
    </row>
    <row r="720" spans="1:12" ht="12.75">
      <c r="A720" s="40">
        <v>88</v>
      </c>
      <c r="B720" s="26" t="s">
        <v>176</v>
      </c>
      <c r="C720" s="24" t="s">
        <v>177</v>
      </c>
      <c r="D720" s="43"/>
      <c r="E720" s="43"/>
      <c r="F720" s="88"/>
      <c r="G720" s="72"/>
      <c r="H720" s="43"/>
      <c r="I720" s="72"/>
      <c r="J720" s="43"/>
      <c r="K720" s="43">
        <f>SUM(K721:K727)</f>
        <v>0</v>
      </c>
      <c r="L720" s="88"/>
    </row>
    <row r="721" spans="1:12" ht="12.75">
      <c r="A721" s="40"/>
      <c r="B721" s="26"/>
      <c r="C721" s="24"/>
      <c r="D721" s="54" t="s">
        <v>193</v>
      </c>
      <c r="E721" s="55" t="s">
        <v>195</v>
      </c>
      <c r="F721" s="87"/>
      <c r="G721" s="73"/>
      <c r="H721" s="57"/>
      <c r="I721" s="73"/>
      <c r="J721" s="57"/>
      <c r="K721" s="14"/>
      <c r="L721" s="87"/>
    </row>
    <row r="722" spans="1:12" ht="12.75">
      <c r="A722" s="40"/>
      <c r="B722" s="26"/>
      <c r="C722" s="24"/>
      <c r="D722" s="54" t="s">
        <v>193</v>
      </c>
      <c r="E722" s="55" t="s">
        <v>196</v>
      </c>
      <c r="F722" s="116"/>
      <c r="G722" s="114"/>
      <c r="H722" s="120"/>
      <c r="I722" s="114"/>
      <c r="J722" s="118"/>
      <c r="K722" s="14"/>
      <c r="L722" s="116"/>
    </row>
    <row r="723" spans="1:12" ht="12.75">
      <c r="A723" s="40"/>
      <c r="B723" s="26"/>
      <c r="C723" s="24"/>
      <c r="D723" s="54" t="s">
        <v>193</v>
      </c>
      <c r="E723" s="55" t="s">
        <v>209</v>
      </c>
      <c r="F723" s="87"/>
      <c r="G723" s="73"/>
      <c r="H723" s="14"/>
      <c r="I723" s="73"/>
      <c r="J723" s="57"/>
      <c r="K723" s="14"/>
      <c r="L723" s="87"/>
    </row>
    <row r="724" spans="1:12" ht="12.75">
      <c r="A724" s="40"/>
      <c r="B724" s="26"/>
      <c r="C724" s="24"/>
      <c r="D724" s="54" t="s">
        <v>193</v>
      </c>
      <c r="E724" s="55" t="s">
        <v>197</v>
      </c>
      <c r="F724" s="102"/>
      <c r="G724" s="104"/>
      <c r="H724" s="103"/>
      <c r="I724" s="104"/>
      <c r="J724" s="105"/>
      <c r="K724" s="14"/>
      <c r="L724" s="87"/>
    </row>
    <row r="725" spans="1:12" ht="12.75">
      <c r="A725" s="25"/>
      <c r="B725" s="26"/>
      <c r="C725" s="27"/>
      <c r="D725" s="54" t="s">
        <v>194</v>
      </c>
      <c r="E725" s="55" t="s">
        <v>213</v>
      </c>
      <c r="F725" s="87"/>
      <c r="G725" s="73"/>
      <c r="H725" s="14"/>
      <c r="I725" s="73"/>
      <c r="J725" s="14"/>
      <c r="K725" s="14"/>
      <c r="L725" s="87"/>
    </row>
    <row r="726" spans="1:12" ht="24">
      <c r="A726" s="40"/>
      <c r="B726" s="26"/>
      <c r="C726" s="24"/>
      <c r="D726" s="54" t="s">
        <v>194</v>
      </c>
      <c r="E726" s="108" t="s">
        <v>215</v>
      </c>
      <c r="F726" s="87"/>
      <c r="G726" s="73"/>
      <c r="H726" s="14"/>
      <c r="I726" s="73"/>
      <c r="J726" s="14"/>
      <c r="K726" s="14"/>
      <c r="L726" s="87"/>
    </row>
    <row r="727" spans="1:12" ht="12.75">
      <c r="A727" s="40"/>
      <c r="B727" s="26"/>
      <c r="C727" s="24"/>
      <c r="D727" s="54" t="s">
        <v>194</v>
      </c>
      <c r="E727" s="55" t="s">
        <v>216</v>
      </c>
      <c r="F727" s="87"/>
      <c r="G727" s="73"/>
      <c r="H727" s="14"/>
      <c r="I727" s="73"/>
      <c r="J727" s="14"/>
      <c r="K727" s="14"/>
      <c r="L727" s="87"/>
    </row>
    <row r="728" spans="1:12" ht="12.75">
      <c r="A728" s="40">
        <v>89</v>
      </c>
      <c r="B728" s="26" t="s">
        <v>178</v>
      </c>
      <c r="C728" s="24" t="s">
        <v>179</v>
      </c>
      <c r="D728" s="43"/>
      <c r="E728" s="43"/>
      <c r="F728" s="88"/>
      <c r="G728" s="72"/>
      <c r="H728" s="43"/>
      <c r="I728" s="72"/>
      <c r="J728" s="43"/>
      <c r="K728" s="43">
        <f>SUM(K729:K735)</f>
        <v>0</v>
      </c>
      <c r="L728" s="88"/>
    </row>
    <row r="729" spans="1:12" ht="12.75">
      <c r="A729" s="40"/>
      <c r="B729" s="26"/>
      <c r="C729" s="24"/>
      <c r="D729" s="54" t="s">
        <v>193</v>
      </c>
      <c r="E729" s="55" t="s">
        <v>195</v>
      </c>
      <c r="F729" s="87"/>
      <c r="G729" s="73"/>
      <c r="H729" s="57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196</v>
      </c>
      <c r="F730" s="87"/>
      <c r="G730" s="73"/>
      <c r="H730" s="14"/>
      <c r="I730" s="73"/>
      <c r="J730" s="57"/>
      <c r="K730" s="14"/>
      <c r="L730" s="87"/>
    </row>
    <row r="731" spans="1:12" ht="12.75">
      <c r="A731" s="40"/>
      <c r="B731" s="26"/>
      <c r="C731" s="24"/>
      <c r="D731" s="54" t="s">
        <v>193</v>
      </c>
      <c r="E731" s="55" t="s">
        <v>209</v>
      </c>
      <c r="F731" s="87"/>
      <c r="G731" s="73"/>
      <c r="H731" s="14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193</v>
      </c>
      <c r="E732" s="55" t="s">
        <v>197</v>
      </c>
      <c r="F732" s="87"/>
      <c r="G732" s="73"/>
      <c r="H732" s="14"/>
      <c r="I732" s="73"/>
      <c r="J732" s="14"/>
      <c r="K732" s="14"/>
      <c r="L732" s="87"/>
    </row>
    <row r="733" spans="1:12" ht="12.75">
      <c r="A733" s="25"/>
      <c r="B733" s="26"/>
      <c r="C733" s="27"/>
      <c r="D733" s="54" t="s">
        <v>194</v>
      </c>
      <c r="E733" s="55" t="s">
        <v>213</v>
      </c>
      <c r="F733" s="87"/>
      <c r="G733" s="73"/>
      <c r="H733" s="120"/>
      <c r="I733" s="73"/>
      <c r="J733" s="57"/>
      <c r="K733" s="14"/>
      <c r="L733" s="87"/>
    </row>
    <row r="734" spans="1:12" ht="24">
      <c r="A734" s="40"/>
      <c r="B734" s="26"/>
      <c r="C734" s="24"/>
      <c r="D734" s="54" t="s">
        <v>194</v>
      </c>
      <c r="E734" s="108" t="s">
        <v>215</v>
      </c>
      <c r="F734" s="87"/>
      <c r="G734" s="73"/>
      <c r="H734" s="14"/>
      <c r="I734" s="73"/>
      <c r="J734" s="14"/>
      <c r="K734" s="14"/>
      <c r="L734" s="87"/>
    </row>
    <row r="735" spans="1:12" ht="12.75">
      <c r="A735" s="40"/>
      <c r="B735" s="26"/>
      <c r="C735" s="24"/>
      <c r="D735" s="54" t="s">
        <v>194</v>
      </c>
      <c r="E735" s="55" t="s">
        <v>216</v>
      </c>
      <c r="F735" s="87"/>
      <c r="G735" s="73"/>
      <c r="H735" s="14"/>
      <c r="I735" s="73"/>
      <c r="J735" s="14"/>
      <c r="K735" s="14"/>
      <c r="L735" s="87"/>
    </row>
    <row r="736" spans="1:12" ht="12.75">
      <c r="A736" s="162" t="s">
        <v>205</v>
      </c>
      <c r="B736" s="162"/>
      <c r="C736" s="162"/>
      <c r="D736" s="41"/>
      <c r="E736" s="41"/>
      <c r="F736" s="90"/>
      <c r="G736" s="74"/>
      <c r="H736" s="41"/>
      <c r="I736" s="74"/>
      <c r="J736" s="41"/>
      <c r="K736" s="41">
        <f>SUM(K552+K560+K568+K576+K584+K592+K600+K608+K616+K624+K632+K640+K648+K656+K664+K672+K680+K688+K696+K704+K712+K720+K728)</f>
        <v>2533.9999999999995</v>
      </c>
      <c r="L736" s="90"/>
    </row>
    <row r="737" spans="1:12" ht="12.75">
      <c r="A737" s="163"/>
      <c r="B737" s="164"/>
      <c r="C737" s="165"/>
      <c r="D737" s="42"/>
      <c r="E737" s="42"/>
      <c r="F737" s="95"/>
      <c r="G737" s="79"/>
      <c r="H737" s="42"/>
      <c r="I737" s="79"/>
      <c r="J737" s="42"/>
      <c r="K737" s="42"/>
      <c r="L737" s="95"/>
    </row>
    <row r="738" spans="1:12" ht="12.75">
      <c r="A738" s="166" t="s">
        <v>180</v>
      </c>
      <c r="B738" s="166"/>
      <c r="C738" s="167"/>
      <c r="D738" s="42"/>
      <c r="E738" s="42"/>
      <c r="F738" s="95"/>
      <c r="G738" s="79"/>
      <c r="H738" s="42"/>
      <c r="I738" s="79"/>
      <c r="J738" s="42"/>
      <c r="K738" s="42">
        <f>K191+K418+K549+K736</f>
        <v>70911.65000000001</v>
      </c>
      <c r="L738" s="95"/>
    </row>
    <row r="739" spans="1:12" ht="12.75">
      <c r="A739" s="1"/>
      <c r="B739" s="1"/>
      <c r="C739" s="1"/>
      <c r="D739" s="1"/>
      <c r="E739" s="1"/>
      <c r="F739" s="96"/>
      <c r="G739" s="80"/>
      <c r="H739" s="1"/>
      <c r="I739" s="80"/>
      <c r="J739" s="1"/>
      <c r="K739" s="1"/>
      <c r="L739" s="111"/>
    </row>
    <row r="740" spans="1:12" ht="31.5">
      <c r="A740" s="1"/>
      <c r="B740" s="1"/>
      <c r="C740" s="134" t="s">
        <v>370</v>
      </c>
      <c r="D740" s="45" t="s">
        <v>193</v>
      </c>
      <c r="E740" s="89" t="s">
        <v>195</v>
      </c>
      <c r="F740" s="97"/>
      <c r="G740" s="81"/>
      <c r="H740" s="46"/>
      <c r="I740" s="81"/>
      <c r="J740" s="46"/>
      <c r="K740" s="47">
        <f aca="true" t="shared" si="0" ref="K740:K746">SUM(K16+K24+K32+K40+K48+K56+K64+K72+K80+K88+K96+K104+K112+K120+K128+K136+K144+K152+K160+K168+K176+K184+K195+K203+K211+K219+K227+K235+K243+K251+K259+K267+K275+K283+K291+K299+K438+K307+K315+K323+K331+K339+K347+K355+K363+K371+K379+K387+K395+K403+K411+K422+K430+K446+K454+K462+K470+K478+K486+K494+K502+K510+K518+K526+K534+K542+K553+K561+K569+K577+K585+K593+K601+K609+K617+K625+K633+K641+K649+K657+K665+K673+K681+K689+K697+K705+K713+K721+K729)</f>
        <v>162.5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196</v>
      </c>
      <c r="F741" s="97"/>
      <c r="G741" s="81"/>
      <c r="H741" s="46"/>
      <c r="I741" s="81"/>
      <c r="J741" s="46"/>
      <c r="K741" s="47">
        <f t="shared" si="0"/>
        <v>70749.15000000002</v>
      </c>
      <c r="L741" s="97"/>
    </row>
    <row r="742" spans="1:12" ht="12.75">
      <c r="A742" s="1"/>
      <c r="B742" s="1"/>
      <c r="C742" s="1"/>
      <c r="D742" s="45" t="s">
        <v>193</v>
      </c>
      <c r="E742" s="89" t="s">
        <v>209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2.75">
      <c r="A743" s="1"/>
      <c r="B743" s="1"/>
      <c r="C743" s="1"/>
      <c r="D743" s="45" t="s">
        <v>193</v>
      </c>
      <c r="E743" s="89" t="s">
        <v>197</v>
      </c>
      <c r="F743" s="97"/>
      <c r="G743" s="81"/>
      <c r="H743" s="46"/>
      <c r="I743" s="81"/>
      <c r="J743" s="46"/>
      <c r="K743" s="47">
        <f t="shared" si="0"/>
        <v>0</v>
      </c>
      <c r="L743" s="97"/>
    </row>
    <row r="744" spans="1:12" ht="12.75">
      <c r="A744" s="1"/>
      <c r="B744" s="1"/>
      <c r="C744" s="1"/>
      <c r="D744" s="45" t="s">
        <v>194</v>
      </c>
      <c r="E744" s="89" t="s">
        <v>213</v>
      </c>
      <c r="F744" s="97"/>
      <c r="G744" s="81"/>
      <c r="H744" s="46"/>
      <c r="I744" s="81"/>
      <c r="J744" s="46"/>
      <c r="K744" s="47">
        <f t="shared" si="0"/>
        <v>0</v>
      </c>
      <c r="L744" s="97"/>
    </row>
    <row r="745" spans="1:12" ht="24">
      <c r="A745" s="1"/>
      <c r="B745" s="1"/>
      <c r="C745" s="1"/>
      <c r="D745" s="45" t="s">
        <v>194</v>
      </c>
      <c r="E745" s="107" t="s">
        <v>215</v>
      </c>
      <c r="F745" s="97"/>
      <c r="G745" s="81"/>
      <c r="H745" s="46"/>
      <c r="I745" s="81"/>
      <c r="J745" s="46"/>
      <c r="K745" s="47">
        <f t="shared" si="0"/>
        <v>0</v>
      </c>
      <c r="L745" s="97"/>
    </row>
    <row r="746" spans="1:12" ht="12.75">
      <c r="A746" s="1"/>
      <c r="B746" s="1"/>
      <c r="C746" s="1"/>
      <c r="D746" s="45" t="s">
        <v>194</v>
      </c>
      <c r="E746" s="89" t="s">
        <v>216</v>
      </c>
      <c r="F746" s="97"/>
      <c r="G746" s="81"/>
      <c r="H746" s="46"/>
      <c r="I746" s="81"/>
      <c r="J746" s="46"/>
      <c r="K746" s="47">
        <f t="shared" si="0"/>
        <v>0</v>
      </c>
      <c r="L746" s="97"/>
    </row>
    <row r="747" spans="1:12" ht="12.75">
      <c r="A747" s="1"/>
      <c r="B747" s="1"/>
      <c r="C747" s="1"/>
      <c r="D747" s="51" t="s">
        <v>198</v>
      </c>
      <c r="E747" s="52"/>
      <c r="F747" s="98"/>
      <c r="G747" s="82"/>
      <c r="H747" s="52"/>
      <c r="I747" s="82"/>
      <c r="J747" s="52"/>
      <c r="K747" s="53">
        <f>SUM(K740:K746)</f>
        <v>70911.65000000002</v>
      </c>
      <c r="L747" s="98"/>
    </row>
    <row r="748" spans="1:12" ht="12.75">
      <c r="A748" s="1"/>
      <c r="B748" s="1"/>
      <c r="C748" s="1"/>
      <c r="D748" s="48"/>
      <c r="E748" s="49"/>
      <c r="F748" s="49"/>
      <c r="G748" s="49"/>
      <c r="H748" s="49"/>
      <c r="I748" s="86"/>
      <c r="J748" s="49"/>
      <c r="K748" s="50"/>
      <c r="L748" s="109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84"/>
      <c r="J749" s="1"/>
      <c r="K749" s="1"/>
      <c r="L749" s="109"/>
    </row>
    <row r="750" spans="2:12" ht="12.75">
      <c r="B750" s="1"/>
      <c r="C750" s="64" t="s">
        <v>227</v>
      </c>
      <c r="D750" s="168" t="s">
        <v>222</v>
      </c>
      <c r="E750" s="168"/>
      <c r="F750" s="1"/>
      <c r="G750" s="1"/>
      <c r="H750" s="168"/>
      <c r="I750" s="168"/>
      <c r="J750" s="1"/>
      <c r="K750" s="1"/>
      <c r="L750" s="110"/>
    </row>
    <row r="751" spans="1:12" ht="12.75">
      <c r="A751" s="1"/>
      <c r="B751" s="1"/>
      <c r="C751" s="1"/>
      <c r="D751" s="169" t="s">
        <v>181</v>
      </c>
      <c r="E751" s="169"/>
      <c r="F751" s="16"/>
      <c r="G751" s="17"/>
      <c r="H751" s="169" t="s">
        <v>182</v>
      </c>
      <c r="I751" s="169"/>
      <c r="J751" s="1"/>
      <c r="K751" s="1"/>
      <c r="L751" s="110"/>
    </row>
    <row r="752" spans="1:12" ht="12.75">
      <c r="A752" s="1"/>
      <c r="B752" s="1"/>
      <c r="C752" s="1"/>
      <c r="D752" s="18"/>
      <c r="E752" s="18"/>
      <c r="F752" s="19"/>
      <c r="G752" s="17"/>
      <c r="H752" s="18"/>
      <c r="I752" s="18"/>
      <c r="J752" s="1"/>
      <c r="K752" s="1"/>
      <c r="L752" s="112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84"/>
      <c r="J753" s="1"/>
      <c r="K753" s="1"/>
      <c r="L753" s="109"/>
    </row>
    <row r="754" spans="1:12" ht="12.75">
      <c r="A754" s="1" t="s">
        <v>221</v>
      </c>
      <c r="B754" s="20"/>
      <c r="C754" s="20"/>
      <c r="D754" s="20"/>
      <c r="E754" s="65">
        <v>44042</v>
      </c>
      <c r="F754" s="67"/>
      <c r="G754" s="20"/>
      <c r="I754" s="85"/>
      <c r="K754" s="1"/>
      <c r="L754" s="110"/>
    </row>
    <row r="755" spans="3:12" ht="12.75">
      <c r="C755" s="66" t="s">
        <v>183</v>
      </c>
      <c r="D755" s="18"/>
      <c r="E755" s="59" t="s">
        <v>184</v>
      </c>
      <c r="F755" s="22"/>
      <c r="G755" s="18"/>
      <c r="I755" s="85"/>
      <c r="K755" s="1"/>
      <c r="L755" s="110"/>
    </row>
    <row r="756" spans="1:12" ht="12.75">
      <c r="A756" s="1"/>
      <c r="B756" s="1"/>
      <c r="C756" s="1"/>
      <c r="D756" s="1"/>
      <c r="E756" s="1"/>
      <c r="F756" s="1"/>
      <c r="G756" s="21"/>
      <c r="I756" s="85"/>
      <c r="J756" s="1"/>
      <c r="K756" s="1"/>
      <c r="L756" s="110"/>
    </row>
    <row r="759" spans="3:12" ht="25.5">
      <c r="C759" s="137" t="s">
        <v>735</v>
      </c>
      <c r="D759" t="s">
        <v>194</v>
      </c>
      <c r="E759" t="s">
        <v>570</v>
      </c>
      <c r="F759" s="135">
        <v>43998</v>
      </c>
      <c r="G759" s="135">
        <v>44027</v>
      </c>
      <c r="H759" t="s">
        <v>679</v>
      </c>
      <c r="I759" s="135">
        <v>44032</v>
      </c>
      <c r="J759" s="139" t="s">
        <v>790</v>
      </c>
      <c r="K759" s="138">
        <v>9795.93</v>
      </c>
      <c r="L759" t="s">
        <v>576</v>
      </c>
    </row>
    <row r="760" spans="3:11" ht="25.5">
      <c r="C760" s="137" t="s">
        <v>736</v>
      </c>
      <c r="D760" t="s">
        <v>194</v>
      </c>
      <c r="E760" t="s">
        <v>570</v>
      </c>
      <c r="K760">
        <v>16191.12</v>
      </c>
    </row>
    <row r="761" spans="3:11" ht="25.5">
      <c r="C761" s="137" t="s">
        <v>737</v>
      </c>
      <c r="D761" t="s">
        <v>194</v>
      </c>
      <c r="E761" t="s">
        <v>570</v>
      </c>
      <c r="K761">
        <v>16456.71</v>
      </c>
    </row>
    <row r="762" spans="3:11" ht="25.5">
      <c r="C762" s="137" t="s">
        <v>738</v>
      </c>
      <c r="D762" t="s">
        <v>194</v>
      </c>
      <c r="E762" t="s">
        <v>570</v>
      </c>
      <c r="K762">
        <v>10405.56</v>
      </c>
    </row>
    <row r="763" ht="12.75">
      <c r="K763" s="6">
        <f>SUM(K759:K762)</f>
        <v>52849.32</v>
      </c>
    </row>
  </sheetData>
  <sheetProtection/>
  <mergeCells count="19">
    <mergeCell ref="D5:E5"/>
    <mergeCell ref="A7:F7"/>
    <mergeCell ref="D10:E10"/>
    <mergeCell ref="B12:C12"/>
    <mergeCell ref="A14:C14"/>
    <mergeCell ref="A191:C191"/>
    <mergeCell ref="A192:C192"/>
    <mergeCell ref="A193:C193"/>
    <mergeCell ref="B418:C418"/>
    <mergeCell ref="A420:C420"/>
    <mergeCell ref="A549:C549"/>
    <mergeCell ref="A551:C551"/>
    <mergeCell ref="A736:C736"/>
    <mergeCell ref="A737:C737"/>
    <mergeCell ref="A738:C738"/>
    <mergeCell ref="D750:E750"/>
    <mergeCell ref="H750:I750"/>
    <mergeCell ref="D751:E751"/>
    <mergeCell ref="H751:I751"/>
  </mergeCells>
  <printOptions/>
  <pageMargins left="0.31496062992125984" right="0" top="0.15748031496062992" bottom="0" header="0.31496062992125984" footer="0.31496062992125984"/>
  <pageSetup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63"/>
  <sheetViews>
    <sheetView zoomScalePageLayoutView="0" workbookViewId="0" topLeftCell="A735">
      <selection activeCell="A740" sqref="A740:IV747"/>
    </sheetView>
  </sheetViews>
  <sheetFormatPr defaultColWidth="9.00390625" defaultRowHeight="12.75"/>
  <cols>
    <col min="1" max="1" width="4.125" style="0" customWidth="1"/>
    <col min="2" max="2" width="10.375" style="0" customWidth="1"/>
    <col min="3" max="3" width="17.75390625" style="0" customWidth="1"/>
    <col min="4" max="4" width="12.875" style="0" customWidth="1"/>
    <col min="5" max="5" width="13.625" style="0" customWidth="1"/>
    <col min="6" max="6" width="14.375" style="0" customWidth="1"/>
    <col min="7" max="7" width="15.125" style="0" customWidth="1"/>
    <col min="8" max="8" width="25.75390625" style="0" customWidth="1"/>
    <col min="9" max="9" width="12.625" style="0" customWidth="1"/>
    <col min="10" max="10" width="12.125" style="0" customWidth="1"/>
    <col min="11" max="11" width="13.25390625" style="0" customWidth="1"/>
    <col min="12" max="12" width="32.1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207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208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148" t="s">
        <v>185</v>
      </c>
      <c r="E5" s="148"/>
      <c r="F5" s="61"/>
      <c r="G5" s="5"/>
      <c r="I5" s="85"/>
      <c r="J5" s="6"/>
      <c r="K5" s="7"/>
      <c r="L5" s="110"/>
    </row>
    <row r="6" spans="3:12" ht="12.75">
      <c r="C6" s="7"/>
      <c r="D6" s="8"/>
      <c r="E6" s="8"/>
      <c r="F6" s="8"/>
      <c r="G6" s="8"/>
      <c r="I6" s="85"/>
      <c r="J6" s="6"/>
      <c r="K6" s="7"/>
      <c r="L6" s="113"/>
    </row>
    <row r="7" spans="1:12" ht="18">
      <c r="A7" s="149" t="s">
        <v>202</v>
      </c>
      <c r="B7" s="149"/>
      <c r="C7" s="149"/>
      <c r="D7" s="149"/>
      <c r="E7" s="149"/>
      <c r="F7" s="149"/>
      <c r="G7" s="60"/>
      <c r="H7" s="60"/>
      <c r="I7" s="69"/>
      <c r="J7" s="60"/>
      <c r="K7" s="60"/>
      <c r="L7" s="113"/>
    </row>
    <row r="8" spans="1:12" ht="18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5.75">
      <c r="A9" s="9"/>
      <c r="B9" s="9"/>
      <c r="C9" s="62" t="s">
        <v>1</v>
      </c>
      <c r="D9" s="58" t="s">
        <v>839</v>
      </c>
      <c r="E9" s="63">
        <v>2020</v>
      </c>
      <c r="F9" s="10"/>
      <c r="G9" s="9"/>
      <c r="H9" s="9"/>
      <c r="I9" s="9"/>
      <c r="J9" s="9"/>
      <c r="K9" s="9"/>
      <c r="L9" s="113"/>
    </row>
    <row r="10" spans="1:12" ht="12.75">
      <c r="A10" s="9"/>
      <c r="B10" s="9"/>
      <c r="C10" s="11"/>
      <c r="D10" s="150"/>
      <c r="E10" s="150"/>
      <c r="F10" s="9"/>
      <c r="G10" s="9"/>
      <c r="H10" s="9"/>
      <c r="I10" s="9"/>
      <c r="J10" s="9"/>
      <c r="K10" s="9"/>
      <c r="L10" s="113"/>
    </row>
    <row r="11" spans="9:12" ht="12.75">
      <c r="I11" s="85"/>
      <c r="L11" s="113"/>
    </row>
    <row r="12" spans="1:12" ht="76.5">
      <c r="A12" s="12" t="s">
        <v>2</v>
      </c>
      <c r="B12" s="151" t="s">
        <v>3</v>
      </c>
      <c r="C12" s="152"/>
      <c r="D12" s="12" t="s">
        <v>741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203</v>
      </c>
      <c r="J12" s="83" t="s">
        <v>190</v>
      </c>
      <c r="K12" s="12" t="s">
        <v>191</v>
      </c>
      <c r="L12" s="83" t="s">
        <v>206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53" t="s">
        <v>4</v>
      </c>
      <c r="B14" s="154"/>
      <c r="C14" s="155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f>SUM(K16:K22)</f>
        <v>56888.35</v>
      </c>
      <c r="L15" s="88"/>
    </row>
    <row r="16" spans="1:12" ht="12.75">
      <c r="A16" s="25"/>
      <c r="B16" s="26"/>
      <c r="C16" s="27"/>
      <c r="D16" s="54" t="s">
        <v>193</v>
      </c>
      <c r="E16" s="129" t="s">
        <v>195</v>
      </c>
      <c r="F16" s="87"/>
      <c r="G16" s="73"/>
      <c r="H16" s="57"/>
      <c r="I16" s="73"/>
      <c r="J16" s="14"/>
      <c r="K16" s="14"/>
      <c r="L16" s="87"/>
    </row>
    <row r="17" spans="1:12" ht="24">
      <c r="A17" s="25"/>
      <c r="B17" s="26"/>
      <c r="C17" s="27"/>
      <c r="D17" s="54" t="s">
        <v>193</v>
      </c>
      <c r="E17" s="55" t="s">
        <v>196</v>
      </c>
      <c r="F17" s="116" t="s">
        <v>949</v>
      </c>
      <c r="G17" s="114" t="s">
        <v>950</v>
      </c>
      <c r="H17" s="120" t="s">
        <v>851</v>
      </c>
      <c r="I17" s="114" t="s">
        <v>852</v>
      </c>
      <c r="J17" s="118" t="s">
        <v>853</v>
      </c>
      <c r="K17" s="14">
        <v>56888.35</v>
      </c>
      <c r="L17" s="116" t="s">
        <v>951</v>
      </c>
    </row>
    <row r="18" spans="1:12" ht="12.75">
      <c r="A18" s="25"/>
      <c r="B18" s="26"/>
      <c r="C18" s="27"/>
      <c r="D18" s="54" t="s">
        <v>193</v>
      </c>
      <c r="E18" s="55" t="s">
        <v>209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194</v>
      </c>
      <c r="E20" s="55" t="s">
        <v>213</v>
      </c>
      <c r="F20" s="87"/>
      <c r="G20" s="73"/>
      <c r="H20" s="14"/>
      <c r="I20" s="73"/>
      <c r="J20" s="14"/>
      <c r="K20" s="14"/>
      <c r="L20" s="87"/>
    </row>
    <row r="21" spans="1:12" ht="24">
      <c r="A21" s="25"/>
      <c r="B21" s="26"/>
      <c r="C21" s="27"/>
      <c r="D21" s="54" t="s">
        <v>194</v>
      </c>
      <c r="E21" s="108" t="s">
        <v>215</v>
      </c>
      <c r="F21" s="87"/>
      <c r="G21" s="73"/>
      <c r="H21" s="14"/>
      <c r="I21" s="73"/>
      <c r="J21" s="14"/>
      <c r="K21" s="14"/>
      <c r="L21" s="87"/>
    </row>
    <row r="22" spans="1:12" ht="12.75">
      <c r="A22" s="25"/>
      <c r="B22" s="26"/>
      <c r="C22" s="27"/>
      <c r="D22" s="54" t="s">
        <v>194</v>
      </c>
      <c r="E22" s="55" t="s">
        <v>216</v>
      </c>
      <c r="F22" s="87"/>
      <c r="G22" s="73"/>
      <c r="H22" s="14"/>
      <c r="I22" s="73"/>
      <c r="J22" s="14"/>
      <c r="K22" s="14"/>
      <c r="L22" s="87"/>
    </row>
    <row r="23" spans="1:12" ht="12.75">
      <c r="A23" s="25">
        <f>A15+1</f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f>SUM(K24:K30)</f>
        <v>27843.75</v>
      </c>
      <c r="L23" s="88"/>
    </row>
    <row r="24" spans="1:12" ht="12.75">
      <c r="A24" s="25"/>
      <c r="B24" s="26"/>
      <c r="C24" s="27"/>
      <c r="D24" s="54" t="s">
        <v>193</v>
      </c>
      <c r="E24" s="129" t="s">
        <v>195</v>
      </c>
      <c r="F24" s="87"/>
      <c r="G24" s="73"/>
      <c r="H24" s="14"/>
      <c r="I24" s="73"/>
      <c r="J24" s="14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196</v>
      </c>
      <c r="F25" s="87" t="s">
        <v>840</v>
      </c>
      <c r="G25" s="73">
        <v>44037</v>
      </c>
      <c r="H25" s="14" t="s">
        <v>932</v>
      </c>
      <c r="I25" s="73">
        <v>44063</v>
      </c>
      <c r="J25" s="57" t="s">
        <v>842</v>
      </c>
      <c r="K25" s="14">
        <v>27843.75</v>
      </c>
      <c r="L25" s="87" t="s">
        <v>948</v>
      </c>
    </row>
    <row r="26" spans="1:12" ht="12.75">
      <c r="A26" s="25"/>
      <c r="B26" s="26"/>
      <c r="C26" s="27"/>
      <c r="D26" s="54" t="s">
        <v>193</v>
      </c>
      <c r="E26" s="55" t="s">
        <v>209</v>
      </c>
      <c r="F26" s="87"/>
      <c r="G26" s="73"/>
      <c r="H26" s="14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>
      <c r="A28" s="25"/>
      <c r="B28" s="26"/>
      <c r="C28" s="27"/>
      <c r="D28" s="54" t="s">
        <v>194</v>
      </c>
      <c r="E28" s="55" t="s">
        <v>213</v>
      </c>
      <c r="F28" s="87"/>
      <c r="G28" s="73"/>
      <c r="H28" s="120"/>
      <c r="I28" s="73"/>
      <c r="J28" s="57"/>
      <c r="K28" s="14"/>
      <c r="L28" s="87"/>
    </row>
    <row r="29" spans="1:12" ht="24">
      <c r="A29" s="25"/>
      <c r="B29" s="26"/>
      <c r="C29" s="27"/>
      <c r="D29" s="54" t="s">
        <v>194</v>
      </c>
      <c r="E29" s="108" t="s">
        <v>215</v>
      </c>
      <c r="F29" s="87"/>
      <c r="G29" s="73"/>
      <c r="H29" s="14"/>
      <c r="I29" s="73"/>
      <c r="J29" s="14"/>
      <c r="K29" s="14"/>
      <c r="L29" s="87"/>
    </row>
    <row r="30" spans="1:12" ht="12.75">
      <c r="A30" s="25"/>
      <c r="B30" s="26"/>
      <c r="C30" s="27"/>
      <c r="D30" s="54" t="s">
        <v>194</v>
      </c>
      <c r="E30" s="55" t="s">
        <v>216</v>
      </c>
      <c r="F30" s="87"/>
      <c r="G30" s="73"/>
      <c r="H30" s="14"/>
      <c r="I30" s="73"/>
      <c r="J30" s="14"/>
      <c r="K30" s="14"/>
      <c r="L30" s="87"/>
    </row>
    <row r="31" spans="1:12" ht="12.75">
      <c r="A31" s="25">
        <f>A23+1</f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f>SUM(K32:K38)</f>
        <v>7047.23</v>
      </c>
      <c r="L31" s="88"/>
    </row>
    <row r="32" spans="1:12" ht="12.75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24">
      <c r="A33" s="25"/>
      <c r="B33" s="26"/>
      <c r="C33" s="27"/>
      <c r="D33" s="54" t="s">
        <v>193</v>
      </c>
      <c r="E33" s="55" t="s">
        <v>196</v>
      </c>
      <c r="F33" s="116" t="s">
        <v>894</v>
      </c>
      <c r="G33" s="114" t="s">
        <v>895</v>
      </c>
      <c r="H33" s="115" t="s">
        <v>896</v>
      </c>
      <c r="I33" s="114">
        <v>44063</v>
      </c>
      <c r="J33" s="118" t="s">
        <v>842</v>
      </c>
      <c r="K33" s="14">
        <v>7047.23</v>
      </c>
      <c r="L33" s="116" t="s">
        <v>897</v>
      </c>
    </row>
    <row r="34" spans="1:12" ht="12.75">
      <c r="A34" s="25"/>
      <c r="B34" s="26"/>
      <c r="C34" s="27"/>
      <c r="D34" s="54" t="s">
        <v>193</v>
      </c>
      <c r="E34" s="55" t="s">
        <v>209</v>
      </c>
      <c r="F34" s="87"/>
      <c r="G34" s="87"/>
      <c r="H34" s="14"/>
      <c r="I34" s="73"/>
      <c r="J34" s="57"/>
      <c r="K34" s="14"/>
      <c r="L34" s="87"/>
    </row>
    <row r="35" spans="1:12" ht="12.75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>
      <c r="A36" s="25"/>
      <c r="B36" s="26"/>
      <c r="C36" s="27"/>
      <c r="D36" s="54" t="s">
        <v>194</v>
      </c>
      <c r="E36" s="55" t="s">
        <v>213</v>
      </c>
      <c r="F36" s="87"/>
      <c r="G36" s="73"/>
      <c r="H36" s="14"/>
      <c r="I36" s="73"/>
      <c r="J36" s="14"/>
      <c r="K36" s="14"/>
      <c r="L36" s="87"/>
    </row>
    <row r="37" spans="1:12" ht="24">
      <c r="A37" s="25"/>
      <c r="B37" s="26"/>
      <c r="C37" s="27"/>
      <c r="D37" s="54" t="s">
        <v>194</v>
      </c>
      <c r="E37" s="108" t="s">
        <v>215</v>
      </c>
      <c r="F37" s="87"/>
      <c r="G37" s="73"/>
      <c r="H37" s="14"/>
      <c r="I37" s="73"/>
      <c r="J37" s="14"/>
      <c r="K37" s="14"/>
      <c r="L37" s="87"/>
    </row>
    <row r="38" spans="1:12" ht="12.75">
      <c r="A38" s="25"/>
      <c r="B38" s="26"/>
      <c r="C38" s="27"/>
      <c r="D38" s="54" t="s">
        <v>194</v>
      </c>
      <c r="E38" s="55" t="s">
        <v>216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f>A31+1</f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f>SUM(K40:K46)</f>
        <v>17473.78</v>
      </c>
      <c r="L39" s="88"/>
    </row>
    <row r="40" spans="1:12" ht="12.75">
      <c r="A40" s="25"/>
      <c r="B40" s="26"/>
      <c r="C40" s="27"/>
      <c r="D40" s="54" t="s">
        <v>193</v>
      </c>
      <c r="E40" s="55" t="s">
        <v>195</v>
      </c>
      <c r="F40" s="87"/>
      <c r="G40" s="73"/>
      <c r="H40" s="14"/>
      <c r="I40" s="73"/>
      <c r="J40" s="57"/>
      <c r="K40" s="14"/>
      <c r="L40" s="87"/>
    </row>
    <row r="41" spans="1:12" ht="24">
      <c r="A41" s="25"/>
      <c r="B41" s="26"/>
      <c r="C41" s="27"/>
      <c r="D41" s="54" t="s">
        <v>193</v>
      </c>
      <c r="E41" s="55" t="s">
        <v>196</v>
      </c>
      <c r="F41" s="116" t="s">
        <v>849</v>
      </c>
      <c r="G41" s="114" t="s">
        <v>850</v>
      </c>
      <c r="H41" s="120" t="s">
        <v>851</v>
      </c>
      <c r="I41" s="114" t="s">
        <v>852</v>
      </c>
      <c r="J41" s="118" t="s">
        <v>853</v>
      </c>
      <c r="K41" s="14">
        <v>17473.78</v>
      </c>
      <c r="L41" s="116" t="s">
        <v>854</v>
      </c>
    </row>
    <row r="42" spans="1:12" ht="12.75">
      <c r="A42" s="25"/>
      <c r="B42" s="26"/>
      <c r="C42" s="27"/>
      <c r="D42" s="54" t="s">
        <v>193</v>
      </c>
      <c r="E42" s="55" t="s">
        <v>209</v>
      </c>
      <c r="F42" s="87"/>
      <c r="G42" s="73"/>
      <c r="H42" s="14"/>
      <c r="I42" s="73"/>
      <c r="J42" s="57"/>
      <c r="K42" s="103"/>
      <c r="L42" s="87"/>
    </row>
    <row r="43" spans="1:12" ht="12.75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7"/>
      <c r="D44" s="54" t="s">
        <v>194</v>
      </c>
      <c r="E44" s="55" t="s">
        <v>213</v>
      </c>
      <c r="F44" s="87"/>
      <c r="G44" s="73"/>
      <c r="H44" s="14"/>
      <c r="I44" s="73"/>
      <c r="J44" s="14"/>
      <c r="K44" s="14"/>
      <c r="L44" s="87"/>
    </row>
    <row r="45" spans="1:12" ht="24">
      <c r="A45" s="25"/>
      <c r="B45" s="26"/>
      <c r="C45" s="27"/>
      <c r="D45" s="54" t="s">
        <v>194</v>
      </c>
      <c r="E45" s="108" t="s">
        <v>215</v>
      </c>
      <c r="F45" s="87"/>
      <c r="G45" s="73"/>
      <c r="H45" s="57"/>
      <c r="I45" s="73"/>
      <c r="J45" s="57"/>
      <c r="K45" s="14"/>
      <c r="L45" s="87"/>
    </row>
    <row r="46" spans="1:12" ht="12.75">
      <c r="A46" s="25"/>
      <c r="B46" s="26"/>
      <c r="C46" s="27"/>
      <c r="D46" s="54" t="s">
        <v>194</v>
      </c>
      <c r="E46" s="55" t="s">
        <v>216</v>
      </c>
      <c r="F46" s="87"/>
      <c r="G46" s="73"/>
      <c r="H46" s="57"/>
      <c r="I46" s="73"/>
      <c r="J46" s="57"/>
      <c r="K46" s="14"/>
      <c r="L46" s="87"/>
    </row>
    <row r="47" spans="1:12" ht="12.75">
      <c r="A47" s="25">
        <f>A39+1</f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f>SUM(K48:K54)</f>
        <v>11948.4</v>
      </c>
      <c r="L47" s="88"/>
    </row>
    <row r="48" spans="1:12" ht="12.75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196</v>
      </c>
      <c r="F49" s="87" t="s">
        <v>840</v>
      </c>
      <c r="G49" s="73">
        <v>44037</v>
      </c>
      <c r="H49" s="99" t="s">
        <v>841</v>
      </c>
      <c r="I49" s="73">
        <v>44063</v>
      </c>
      <c r="J49" s="87" t="s">
        <v>842</v>
      </c>
      <c r="K49" s="14">
        <v>11948.4</v>
      </c>
      <c r="L49" s="87" t="s">
        <v>602</v>
      </c>
    </row>
    <row r="50" spans="1:12" ht="12.75">
      <c r="A50" s="25"/>
      <c r="B50" s="26"/>
      <c r="C50" s="24"/>
      <c r="D50" s="54" t="s">
        <v>193</v>
      </c>
      <c r="E50" s="55" t="s">
        <v>209</v>
      </c>
      <c r="F50" s="87"/>
      <c r="G50" s="73"/>
      <c r="H50" s="14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>
      <c r="A52" s="25"/>
      <c r="B52" s="26"/>
      <c r="C52" s="27"/>
      <c r="D52" s="54" t="s">
        <v>194</v>
      </c>
      <c r="E52" s="55" t="s">
        <v>213</v>
      </c>
      <c r="F52" s="87"/>
      <c r="G52" s="73"/>
      <c r="H52" s="14"/>
      <c r="I52" s="73"/>
      <c r="J52" s="14"/>
      <c r="K52" s="14"/>
      <c r="L52" s="87"/>
    </row>
    <row r="53" spans="1:12" ht="24">
      <c r="A53" s="25"/>
      <c r="B53" s="26"/>
      <c r="C53" s="24"/>
      <c r="D53" s="54" t="s">
        <v>194</v>
      </c>
      <c r="E53" s="108" t="s">
        <v>215</v>
      </c>
      <c r="F53" s="87"/>
      <c r="G53" s="73"/>
      <c r="H53" s="57"/>
      <c r="I53" s="73"/>
      <c r="J53" s="57"/>
      <c r="K53" s="14"/>
      <c r="L53" s="87"/>
    </row>
    <row r="54" spans="1:12" ht="12.75">
      <c r="A54" s="25"/>
      <c r="B54" s="26"/>
      <c r="C54" s="24"/>
      <c r="D54" s="54" t="s">
        <v>194</v>
      </c>
      <c r="E54" s="55" t="s">
        <v>216</v>
      </c>
      <c r="F54" s="87"/>
      <c r="G54" s="73"/>
      <c r="H54" s="57"/>
      <c r="I54" s="73"/>
      <c r="J54" s="57"/>
      <c r="K54" s="14"/>
      <c r="L54" s="87"/>
    </row>
    <row r="55" spans="1:12" ht="12.75">
      <c r="A55" s="25">
        <f>A47+1</f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f>SUM(K56:K62)</f>
        <v>25770.05</v>
      </c>
      <c r="L55" s="88"/>
    </row>
    <row r="56" spans="1:12" ht="12.75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24">
      <c r="A57" s="25"/>
      <c r="B57" s="26"/>
      <c r="C57" s="24"/>
      <c r="D57" s="54" t="s">
        <v>193</v>
      </c>
      <c r="E57" s="55" t="s">
        <v>196</v>
      </c>
      <c r="F57" s="116" t="s">
        <v>868</v>
      </c>
      <c r="G57" s="114" t="s">
        <v>869</v>
      </c>
      <c r="H57" s="115" t="s">
        <v>870</v>
      </c>
      <c r="I57" s="73">
        <v>44063</v>
      </c>
      <c r="J57" s="57" t="s">
        <v>842</v>
      </c>
      <c r="K57" s="14">
        <v>25770.05</v>
      </c>
      <c r="L57" s="87" t="s">
        <v>793</v>
      </c>
    </row>
    <row r="58" spans="1:12" ht="12.75">
      <c r="A58" s="25"/>
      <c r="B58" s="26"/>
      <c r="C58" s="24"/>
      <c r="D58" s="54" t="s">
        <v>193</v>
      </c>
      <c r="E58" s="55" t="s">
        <v>209</v>
      </c>
      <c r="F58" s="87"/>
      <c r="G58" s="87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>
      <c r="A60" s="25"/>
      <c r="B60" s="26"/>
      <c r="C60" s="27"/>
      <c r="D60" s="54" t="s">
        <v>194</v>
      </c>
      <c r="E60" s="55" t="s">
        <v>213</v>
      </c>
      <c r="F60" s="87"/>
      <c r="G60" s="73"/>
      <c r="H60" s="14"/>
      <c r="I60" s="73"/>
      <c r="J60" s="57"/>
      <c r="K60" s="14"/>
      <c r="L60" s="87"/>
    </row>
    <row r="61" spans="1:12" ht="24">
      <c r="A61" s="25"/>
      <c r="B61" s="26"/>
      <c r="C61" s="24"/>
      <c r="D61" s="54" t="s">
        <v>194</v>
      </c>
      <c r="E61" s="108" t="s">
        <v>215</v>
      </c>
      <c r="F61" s="87"/>
      <c r="G61" s="73"/>
      <c r="H61" s="14"/>
      <c r="I61" s="73"/>
      <c r="J61" s="57"/>
      <c r="K61" s="14"/>
      <c r="L61" s="87"/>
    </row>
    <row r="62" spans="1:12" ht="12.75">
      <c r="A62" s="25"/>
      <c r="B62" s="26"/>
      <c r="C62" s="24"/>
      <c r="D62" s="54" t="s">
        <v>194</v>
      </c>
      <c r="E62" s="55" t="s">
        <v>216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f>A55+1</f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f>SUM(K64:K70)</f>
        <v>11605.66</v>
      </c>
      <c r="L63" s="88"/>
    </row>
    <row r="64" spans="1:12" ht="12.75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196</v>
      </c>
      <c r="F65" s="116" t="s">
        <v>840</v>
      </c>
      <c r="G65" s="114">
        <v>44037</v>
      </c>
      <c r="H65" s="116" t="s">
        <v>841</v>
      </c>
      <c r="I65" s="114">
        <v>44063</v>
      </c>
      <c r="J65" s="116" t="s">
        <v>842</v>
      </c>
      <c r="K65" s="14">
        <v>11605.66</v>
      </c>
      <c r="L65" s="116" t="s">
        <v>855</v>
      </c>
    </row>
    <row r="66" spans="1:12" ht="12.75">
      <c r="A66" s="25"/>
      <c r="B66" s="26"/>
      <c r="C66" s="24"/>
      <c r="D66" s="54" t="s">
        <v>193</v>
      </c>
      <c r="E66" s="55" t="s">
        <v>209</v>
      </c>
      <c r="F66" s="87"/>
      <c r="G66" s="73"/>
      <c r="H66" s="14"/>
      <c r="I66" s="73"/>
      <c r="J66" s="57"/>
      <c r="K66" s="14"/>
      <c r="L66" s="87"/>
    </row>
    <row r="67" spans="1:12" ht="12.75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>
      <c r="A68" s="25"/>
      <c r="B68" s="26"/>
      <c r="C68" s="27"/>
      <c r="D68" s="54" t="s">
        <v>194</v>
      </c>
      <c r="E68" s="55" t="s">
        <v>213</v>
      </c>
      <c r="F68" s="87"/>
      <c r="G68" s="73"/>
      <c r="H68" s="14"/>
      <c r="I68" s="73"/>
      <c r="J68" s="14"/>
      <c r="K68" s="14"/>
      <c r="L68" s="87"/>
    </row>
    <row r="69" spans="1:12" ht="24">
      <c r="A69" s="25"/>
      <c r="B69" s="26"/>
      <c r="C69" s="24"/>
      <c r="D69" s="54" t="s">
        <v>194</v>
      </c>
      <c r="E69" s="108" t="s">
        <v>215</v>
      </c>
      <c r="F69" s="87"/>
      <c r="G69" s="73"/>
      <c r="H69" s="14"/>
      <c r="I69" s="73"/>
      <c r="J69" s="14"/>
      <c r="K69" s="14"/>
      <c r="L69" s="87"/>
    </row>
    <row r="70" spans="1:12" ht="12.75">
      <c r="A70" s="25"/>
      <c r="B70" s="26"/>
      <c r="C70" s="24"/>
      <c r="D70" s="54" t="s">
        <v>194</v>
      </c>
      <c r="E70" s="55" t="s">
        <v>216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f>A63+1</f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f>SUM(K72:K78)</f>
        <v>13623.62</v>
      </c>
      <c r="L71" s="88"/>
    </row>
    <row r="72" spans="1:12" ht="12.75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196</v>
      </c>
      <c r="F73" s="87" t="s">
        <v>840</v>
      </c>
      <c r="G73" s="73">
        <v>44037</v>
      </c>
      <c r="H73" s="14" t="s">
        <v>841</v>
      </c>
      <c r="I73" s="73">
        <v>44063</v>
      </c>
      <c r="J73" s="57" t="s">
        <v>842</v>
      </c>
      <c r="K73" s="14">
        <v>13623.62</v>
      </c>
      <c r="L73" s="87" t="s">
        <v>358</v>
      </c>
    </row>
    <row r="74" spans="1:12" ht="12.75">
      <c r="A74" s="25"/>
      <c r="B74" s="26"/>
      <c r="C74" s="24"/>
      <c r="D74" s="54" t="s">
        <v>193</v>
      </c>
      <c r="E74" s="55" t="s">
        <v>209</v>
      </c>
      <c r="F74" s="87"/>
      <c r="G74" s="73"/>
      <c r="H74" s="14"/>
      <c r="I74" s="73"/>
      <c r="J74" s="57"/>
      <c r="K74" s="14"/>
      <c r="L74" s="87"/>
    </row>
    <row r="75" spans="1:12" ht="12.75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>
      <c r="A76" s="25"/>
      <c r="B76" s="26"/>
      <c r="C76" s="27"/>
      <c r="D76" s="54" t="s">
        <v>194</v>
      </c>
      <c r="E76" s="55" t="s">
        <v>213</v>
      </c>
      <c r="F76" s="87"/>
      <c r="G76" s="73"/>
      <c r="H76" s="14"/>
      <c r="I76" s="73"/>
      <c r="J76" s="14"/>
      <c r="K76" s="14"/>
      <c r="L76" s="87"/>
    </row>
    <row r="77" spans="1:12" ht="24">
      <c r="A77" s="25"/>
      <c r="B77" s="26"/>
      <c r="C77" s="24"/>
      <c r="D77" s="54" t="s">
        <v>194</v>
      </c>
      <c r="E77" s="108" t="s">
        <v>215</v>
      </c>
      <c r="F77" s="87"/>
      <c r="G77" s="73"/>
      <c r="H77" s="57"/>
      <c r="I77" s="73"/>
      <c r="J77" s="57"/>
      <c r="K77" s="14"/>
      <c r="L77" s="87"/>
    </row>
    <row r="78" spans="1:12" ht="12.75">
      <c r="A78" s="25"/>
      <c r="B78" s="26"/>
      <c r="C78" s="24"/>
      <c r="D78" s="54" t="s">
        <v>194</v>
      </c>
      <c r="E78" s="55" t="s">
        <v>216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f>A71+1</f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f>SUM(K80:K86)</f>
        <v>9073.45</v>
      </c>
      <c r="L79" s="88"/>
    </row>
    <row r="80" spans="1:12" ht="12.75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196</v>
      </c>
      <c r="F81" s="87" t="s">
        <v>840</v>
      </c>
      <c r="G81" s="73">
        <v>44037</v>
      </c>
      <c r="H81" s="14" t="s">
        <v>871</v>
      </c>
      <c r="I81" s="73">
        <v>44063</v>
      </c>
      <c r="J81" s="57" t="s">
        <v>842</v>
      </c>
      <c r="K81" s="14">
        <v>9073.45</v>
      </c>
      <c r="L81" s="87" t="s">
        <v>239</v>
      </c>
    </row>
    <row r="82" spans="1:12" ht="12.75">
      <c r="A82" s="25"/>
      <c r="B82" s="26"/>
      <c r="C82" s="24"/>
      <c r="D82" s="54" t="s">
        <v>193</v>
      </c>
      <c r="E82" s="55" t="s">
        <v>209</v>
      </c>
      <c r="F82" s="87"/>
      <c r="G82" s="73"/>
      <c r="H82" s="14"/>
      <c r="I82" s="73"/>
      <c r="J82" s="57"/>
      <c r="K82" s="14"/>
      <c r="L82" s="87"/>
    </row>
    <row r="83" spans="1:12" ht="12.75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>
      <c r="A84" s="25"/>
      <c r="B84" s="26"/>
      <c r="C84" s="27"/>
      <c r="D84" s="54" t="s">
        <v>194</v>
      </c>
      <c r="E84" s="55" t="s">
        <v>213</v>
      </c>
      <c r="F84" s="87"/>
      <c r="G84" s="73"/>
      <c r="H84" s="14"/>
      <c r="I84" s="73"/>
      <c r="J84" s="14"/>
      <c r="K84" s="14"/>
      <c r="L84" s="87"/>
    </row>
    <row r="85" spans="1:12" ht="24">
      <c r="A85" s="25"/>
      <c r="B85" s="26"/>
      <c r="C85" s="24"/>
      <c r="D85" s="54" t="s">
        <v>194</v>
      </c>
      <c r="E85" s="108" t="s">
        <v>215</v>
      </c>
      <c r="F85" s="87"/>
      <c r="G85" s="73"/>
      <c r="H85" s="14"/>
      <c r="I85" s="73"/>
      <c r="J85" s="14"/>
      <c r="K85" s="14"/>
      <c r="L85" s="87"/>
    </row>
    <row r="86" spans="1:12" ht="12.75">
      <c r="A86" s="25"/>
      <c r="B86" s="26"/>
      <c r="C86" s="24"/>
      <c r="D86" s="54" t="s">
        <v>194</v>
      </c>
      <c r="E86" s="55" t="s">
        <v>216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f>A79+1</f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f>SUM(K88:K94)</f>
        <v>5376.22</v>
      </c>
      <c r="L87" s="88"/>
    </row>
    <row r="88" spans="1:12" ht="12.75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24">
      <c r="A89" s="25"/>
      <c r="B89" s="26"/>
      <c r="C89" s="24"/>
      <c r="D89" s="54" t="s">
        <v>193</v>
      </c>
      <c r="E89" s="55" t="s">
        <v>196</v>
      </c>
      <c r="F89" s="116" t="s">
        <v>899</v>
      </c>
      <c r="G89" s="114" t="s">
        <v>900</v>
      </c>
      <c r="H89" s="120" t="s">
        <v>875</v>
      </c>
      <c r="I89" s="73">
        <v>44063</v>
      </c>
      <c r="J89" s="57" t="s">
        <v>842</v>
      </c>
      <c r="K89" s="14">
        <v>5376.22</v>
      </c>
      <c r="L89" s="87" t="s">
        <v>639</v>
      </c>
    </row>
    <row r="90" spans="1:12" ht="12.75">
      <c r="A90" s="25"/>
      <c r="B90" s="26"/>
      <c r="C90" s="24"/>
      <c r="D90" s="54" t="s">
        <v>193</v>
      </c>
      <c r="E90" s="55" t="s">
        <v>209</v>
      </c>
      <c r="F90" s="87"/>
      <c r="G90" s="73"/>
      <c r="H90" s="14"/>
      <c r="I90" s="73"/>
      <c r="J90" s="57"/>
      <c r="K90" s="14"/>
      <c r="L90" s="87"/>
    </row>
    <row r="91" spans="1:12" ht="12.75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>
      <c r="A92" s="25"/>
      <c r="B92" s="26"/>
      <c r="C92" s="27"/>
      <c r="D92" s="54" t="s">
        <v>194</v>
      </c>
      <c r="E92" s="55" t="s">
        <v>213</v>
      </c>
      <c r="F92" s="87"/>
      <c r="G92" s="73"/>
      <c r="H92" s="14"/>
      <c r="I92" s="73"/>
      <c r="J92" s="14"/>
      <c r="K92" s="14"/>
      <c r="L92" s="87"/>
    </row>
    <row r="93" spans="1:12" ht="24">
      <c r="A93" s="25"/>
      <c r="B93" s="26"/>
      <c r="C93" s="24"/>
      <c r="D93" s="54" t="s">
        <v>194</v>
      </c>
      <c r="E93" s="108" t="s">
        <v>215</v>
      </c>
      <c r="F93" s="87"/>
      <c r="G93" s="73"/>
      <c r="H93" s="14"/>
      <c r="I93" s="73"/>
      <c r="J93" s="14"/>
      <c r="K93" s="14"/>
      <c r="L93" s="87"/>
    </row>
    <row r="94" spans="1:12" ht="12.75">
      <c r="A94" s="25"/>
      <c r="B94" s="26"/>
      <c r="C94" s="24"/>
      <c r="D94" s="54" t="s">
        <v>194</v>
      </c>
      <c r="E94" s="55" t="s">
        <v>216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f>A87+1</f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f>SUM(K96:K102)</f>
        <v>19368.28</v>
      </c>
      <c r="L95" s="88"/>
    </row>
    <row r="96" spans="1:12" ht="12.75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196</v>
      </c>
      <c r="F97" s="87" t="s">
        <v>840</v>
      </c>
      <c r="G97" s="73">
        <v>44037</v>
      </c>
      <c r="H97" s="14" t="s">
        <v>841</v>
      </c>
      <c r="I97" s="73">
        <v>44063</v>
      </c>
      <c r="J97" s="57" t="s">
        <v>842</v>
      </c>
      <c r="K97" s="14">
        <v>19368.28</v>
      </c>
      <c r="L97" s="87" t="s">
        <v>506</v>
      </c>
    </row>
    <row r="98" spans="1:12" ht="12.75">
      <c r="A98" s="25"/>
      <c r="B98" s="26"/>
      <c r="C98" s="24"/>
      <c r="D98" s="54" t="s">
        <v>193</v>
      </c>
      <c r="E98" s="55" t="s">
        <v>209</v>
      </c>
      <c r="F98" s="87"/>
      <c r="G98" s="73"/>
      <c r="H98" s="14"/>
      <c r="I98" s="73"/>
      <c r="J98" s="57"/>
      <c r="K98" s="14"/>
      <c r="L98" s="87"/>
    </row>
    <row r="99" spans="1:12" ht="12.75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>
      <c r="A100" s="25"/>
      <c r="B100" s="26"/>
      <c r="C100" s="27"/>
      <c r="D100" s="54" t="s">
        <v>194</v>
      </c>
      <c r="E100" s="55" t="s">
        <v>213</v>
      </c>
      <c r="F100" s="87"/>
      <c r="G100" s="73"/>
      <c r="H100" s="14"/>
      <c r="I100" s="73"/>
      <c r="J100" s="14"/>
      <c r="K100" s="14"/>
      <c r="L100" s="87"/>
    </row>
    <row r="101" spans="1:12" ht="24">
      <c r="A101" s="25"/>
      <c r="B101" s="26"/>
      <c r="C101" s="24"/>
      <c r="D101" s="54" t="s">
        <v>194</v>
      </c>
      <c r="E101" s="108" t="s">
        <v>215</v>
      </c>
      <c r="F101" s="87"/>
      <c r="G101" s="73"/>
      <c r="H101" s="14"/>
      <c r="I101" s="73"/>
      <c r="J101" s="14"/>
      <c r="K101" s="14"/>
      <c r="L101" s="87"/>
    </row>
    <row r="102" spans="1:12" ht="12.75">
      <c r="A102" s="25"/>
      <c r="B102" s="26"/>
      <c r="C102" s="24"/>
      <c r="D102" s="54" t="s">
        <v>194</v>
      </c>
      <c r="E102" s="55" t="s">
        <v>216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f>A95+1</f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f>SUM(K104:K110)</f>
        <v>23809.59</v>
      </c>
      <c r="L103" s="88"/>
    </row>
    <row r="104" spans="1:12" ht="12.75">
      <c r="A104" s="25"/>
      <c r="B104" s="26"/>
      <c r="C104" s="28"/>
      <c r="D104" s="54" t="s">
        <v>193</v>
      </c>
      <c r="E104" s="55" t="s">
        <v>195</v>
      </c>
      <c r="F104" s="87"/>
      <c r="G104" s="73"/>
      <c r="H104" s="14"/>
      <c r="I104" s="73"/>
      <c r="J104" s="57"/>
      <c r="K104" s="14"/>
      <c r="L104" s="116"/>
    </row>
    <row r="105" spans="1:12" ht="24">
      <c r="A105" s="25"/>
      <c r="B105" s="26"/>
      <c r="C105" s="28"/>
      <c r="D105" s="54" t="s">
        <v>193</v>
      </c>
      <c r="E105" s="55" t="s">
        <v>196</v>
      </c>
      <c r="F105" s="116" t="s">
        <v>843</v>
      </c>
      <c r="G105" s="114" t="s">
        <v>844</v>
      </c>
      <c r="H105" s="120" t="s">
        <v>845</v>
      </c>
      <c r="I105" s="114" t="s">
        <v>846</v>
      </c>
      <c r="J105" s="118" t="s">
        <v>847</v>
      </c>
      <c r="K105" s="14">
        <v>23809.59</v>
      </c>
      <c r="L105" s="116" t="s">
        <v>848</v>
      </c>
    </row>
    <row r="106" spans="1:12" ht="12.75">
      <c r="A106" s="25"/>
      <c r="B106" s="26"/>
      <c r="C106" s="28"/>
      <c r="D106" s="54" t="s">
        <v>193</v>
      </c>
      <c r="E106" s="55" t="s">
        <v>209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213</v>
      </c>
      <c r="F108" s="87"/>
      <c r="G108" s="73"/>
      <c r="H108" s="14"/>
      <c r="I108" s="73"/>
      <c r="J108" s="14"/>
      <c r="K108" s="14"/>
      <c r="L108" s="87"/>
    </row>
    <row r="109" spans="1:12" ht="24">
      <c r="A109" s="25"/>
      <c r="B109" s="26"/>
      <c r="C109" s="28"/>
      <c r="D109" s="54" t="s">
        <v>194</v>
      </c>
      <c r="E109" s="108" t="s">
        <v>215</v>
      </c>
      <c r="F109" s="87"/>
      <c r="G109" s="73"/>
      <c r="H109" s="14"/>
      <c r="I109" s="73"/>
      <c r="J109" s="14"/>
      <c r="K109" s="14"/>
      <c r="L109" s="87"/>
    </row>
    <row r="110" spans="1:12" ht="12.75">
      <c r="A110" s="25"/>
      <c r="B110" s="26"/>
      <c r="C110" s="28"/>
      <c r="D110" s="54" t="s">
        <v>194</v>
      </c>
      <c r="E110" s="55" t="s">
        <v>216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f>A103+1</f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f>SUM(K112:K118)</f>
        <v>12610.86</v>
      </c>
      <c r="L111" s="88"/>
    </row>
    <row r="112" spans="1:12" ht="12.75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196</v>
      </c>
      <c r="F113" s="116" t="s">
        <v>840</v>
      </c>
      <c r="G113" s="114">
        <v>44037</v>
      </c>
      <c r="H113" s="120" t="s">
        <v>871</v>
      </c>
      <c r="I113" s="114">
        <v>44063</v>
      </c>
      <c r="J113" s="118" t="s">
        <v>842</v>
      </c>
      <c r="K113" s="14">
        <v>12610.86</v>
      </c>
      <c r="L113" s="116" t="s">
        <v>789</v>
      </c>
    </row>
    <row r="114" spans="1:12" ht="12.75">
      <c r="A114" s="25"/>
      <c r="B114" s="26"/>
      <c r="C114" s="24"/>
      <c r="D114" s="54" t="s">
        <v>193</v>
      </c>
      <c r="E114" s="55" t="s">
        <v>209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>
      <c r="A116" s="25"/>
      <c r="B116" s="26"/>
      <c r="C116" s="27"/>
      <c r="D116" s="54" t="s">
        <v>194</v>
      </c>
      <c r="E116" s="55" t="s">
        <v>213</v>
      </c>
      <c r="F116" s="87"/>
      <c r="G116" s="73"/>
      <c r="H116" s="14"/>
      <c r="I116" s="73"/>
      <c r="J116" s="57"/>
      <c r="K116" s="14"/>
      <c r="L116" s="87"/>
    </row>
    <row r="117" spans="1:12" ht="24">
      <c r="A117" s="25"/>
      <c r="B117" s="26"/>
      <c r="C117" s="24"/>
      <c r="D117" s="54" t="s">
        <v>194</v>
      </c>
      <c r="E117" s="108" t="s">
        <v>215</v>
      </c>
      <c r="F117" s="87"/>
      <c r="G117" s="73"/>
      <c r="H117" s="14"/>
      <c r="I117" s="73"/>
      <c r="J117" s="14"/>
      <c r="K117" s="14"/>
      <c r="L117" s="87"/>
    </row>
    <row r="118" spans="1:12" ht="12.75">
      <c r="A118" s="25"/>
      <c r="B118" s="26"/>
      <c r="C118" s="24"/>
      <c r="D118" s="54" t="s">
        <v>194</v>
      </c>
      <c r="E118" s="55" t="s">
        <v>216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f>A111+1</f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f>SUM(K120:K126)</f>
        <v>13001.76</v>
      </c>
      <c r="L119" s="88"/>
    </row>
    <row r="120" spans="1:12" ht="12.75">
      <c r="A120" s="25"/>
      <c r="B120" s="26"/>
      <c r="C120" s="24"/>
      <c r="D120" s="54" t="s">
        <v>193</v>
      </c>
      <c r="E120" s="55" t="s">
        <v>195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196</v>
      </c>
      <c r="F121" s="87" t="s">
        <v>840</v>
      </c>
      <c r="G121" s="73">
        <v>44037</v>
      </c>
      <c r="H121" s="14" t="s">
        <v>871</v>
      </c>
      <c r="I121" s="73">
        <v>44063</v>
      </c>
      <c r="J121" s="14">
        <v>277586</v>
      </c>
      <c r="K121" s="14">
        <v>13001.76</v>
      </c>
      <c r="L121" s="87" t="s">
        <v>602</v>
      </c>
    </row>
    <row r="122" spans="1:12" ht="12.75">
      <c r="A122" s="25"/>
      <c r="B122" s="26"/>
      <c r="C122" s="24"/>
      <c r="D122" s="54" t="s">
        <v>193</v>
      </c>
      <c r="E122" s="55" t="s">
        <v>209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197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/>
      <c r="B124" s="26"/>
      <c r="C124" s="27"/>
      <c r="D124" s="54" t="s">
        <v>194</v>
      </c>
      <c r="E124" s="55" t="s">
        <v>213</v>
      </c>
      <c r="F124" s="87"/>
      <c r="G124" s="73"/>
      <c r="H124" s="14"/>
      <c r="I124" s="73"/>
      <c r="J124" s="14"/>
      <c r="K124" s="14"/>
      <c r="L124" s="87"/>
    </row>
    <row r="125" spans="1:12" ht="24">
      <c r="A125" s="25"/>
      <c r="B125" s="26"/>
      <c r="C125" s="24"/>
      <c r="D125" s="54" t="s">
        <v>194</v>
      </c>
      <c r="E125" s="108" t="s">
        <v>215</v>
      </c>
      <c r="F125" s="87"/>
      <c r="G125" s="73"/>
      <c r="H125" s="14"/>
      <c r="I125" s="73"/>
      <c r="J125" s="14"/>
      <c r="K125" s="14"/>
      <c r="L125" s="87"/>
    </row>
    <row r="126" spans="1:12" ht="12.75">
      <c r="A126" s="25"/>
      <c r="B126" s="26"/>
      <c r="C126" s="24"/>
      <c r="D126" s="54" t="s">
        <v>194</v>
      </c>
      <c r="E126" s="55" t="s">
        <v>216</v>
      </c>
      <c r="F126" s="87"/>
      <c r="G126" s="73"/>
      <c r="H126" s="14"/>
      <c r="I126" s="73"/>
      <c r="J126" s="14"/>
      <c r="K126" s="14"/>
      <c r="L126" s="87"/>
    </row>
    <row r="127" spans="1:12" ht="12.75">
      <c r="A127" s="25">
        <f>A119+1</f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f>SUM(K128:K134)</f>
        <v>10708.07</v>
      </c>
      <c r="L127" s="88"/>
    </row>
    <row r="128" spans="1:12" ht="12.75">
      <c r="A128" s="25"/>
      <c r="B128" s="26"/>
      <c r="C128" s="24"/>
      <c r="D128" s="54" t="s">
        <v>193</v>
      </c>
      <c r="E128" s="55" t="s">
        <v>195</v>
      </c>
      <c r="F128" s="87"/>
      <c r="G128" s="73"/>
      <c r="H128" s="14"/>
      <c r="I128" s="73"/>
      <c r="J128" s="57"/>
      <c r="K128" s="14"/>
      <c r="L128" s="87"/>
    </row>
    <row r="129" spans="1:12" ht="24">
      <c r="A129" s="25"/>
      <c r="B129" s="26"/>
      <c r="C129" s="24"/>
      <c r="D129" s="54" t="s">
        <v>193</v>
      </c>
      <c r="E129" s="55" t="s">
        <v>196</v>
      </c>
      <c r="F129" s="116" t="s">
        <v>893</v>
      </c>
      <c r="G129" s="114" t="s">
        <v>902</v>
      </c>
      <c r="H129" s="115" t="s">
        <v>901</v>
      </c>
      <c r="I129" s="114">
        <v>44063</v>
      </c>
      <c r="J129" s="118" t="s">
        <v>842</v>
      </c>
      <c r="K129" s="14">
        <v>10708.07</v>
      </c>
      <c r="L129" s="116" t="s">
        <v>239</v>
      </c>
    </row>
    <row r="130" spans="1:12" ht="12.75">
      <c r="A130" s="25"/>
      <c r="B130" s="26"/>
      <c r="C130" s="24"/>
      <c r="D130" s="54" t="s">
        <v>193</v>
      </c>
      <c r="E130" s="55" t="s">
        <v>209</v>
      </c>
      <c r="F130" s="87"/>
      <c r="G130" s="73"/>
      <c r="H130" s="14"/>
      <c r="I130" s="73"/>
      <c r="J130" s="57"/>
      <c r="K130" s="14"/>
      <c r="L130" s="87"/>
    </row>
    <row r="131" spans="1:12" ht="12.75">
      <c r="A131" s="25"/>
      <c r="B131" s="26"/>
      <c r="C131" s="24"/>
      <c r="D131" s="54" t="s">
        <v>193</v>
      </c>
      <c r="E131" s="55" t="s">
        <v>197</v>
      </c>
      <c r="F131" s="87"/>
      <c r="G131" s="73"/>
      <c r="H131" s="14"/>
      <c r="I131" s="73"/>
      <c r="J131" s="14"/>
      <c r="K131" s="14"/>
      <c r="L131" s="87"/>
    </row>
    <row r="132" spans="1:12" ht="12.75">
      <c r="A132" s="25"/>
      <c r="B132" s="26"/>
      <c r="C132" s="27"/>
      <c r="D132" s="54" t="s">
        <v>194</v>
      </c>
      <c r="E132" s="55" t="s">
        <v>213</v>
      </c>
      <c r="F132" s="87"/>
      <c r="G132" s="73"/>
      <c r="H132" s="14"/>
      <c r="I132" s="73"/>
      <c r="J132" s="14"/>
      <c r="K132" s="14"/>
      <c r="L132" s="87"/>
    </row>
    <row r="133" spans="1:12" ht="24">
      <c r="A133" s="25"/>
      <c r="B133" s="26"/>
      <c r="C133" s="24"/>
      <c r="D133" s="54" t="s">
        <v>194</v>
      </c>
      <c r="E133" s="108" t="s">
        <v>215</v>
      </c>
      <c r="F133" s="87"/>
      <c r="G133" s="73"/>
      <c r="H133" s="14"/>
      <c r="I133" s="73"/>
      <c r="J133" s="14"/>
      <c r="K133" s="14"/>
      <c r="L133" s="87"/>
    </row>
    <row r="134" spans="1:12" ht="12.75">
      <c r="A134" s="25"/>
      <c r="B134" s="26"/>
      <c r="C134" s="24"/>
      <c r="D134" s="54" t="s">
        <v>194</v>
      </c>
      <c r="E134" s="55" t="s">
        <v>216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f>A127+1</f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f>SUM(K136:K142)</f>
        <v>5142.07</v>
      </c>
      <c r="L135" s="88"/>
    </row>
    <row r="136" spans="1:12" ht="12.75">
      <c r="A136" s="25"/>
      <c r="B136" s="26"/>
      <c r="C136" s="24"/>
      <c r="D136" s="54" t="s">
        <v>193</v>
      </c>
      <c r="E136" s="55" t="s">
        <v>195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196</v>
      </c>
      <c r="F137" s="87" t="s">
        <v>840</v>
      </c>
      <c r="G137" s="73">
        <v>44037</v>
      </c>
      <c r="H137" s="14" t="s">
        <v>871</v>
      </c>
      <c r="I137" s="73">
        <v>44063</v>
      </c>
      <c r="J137" s="57" t="s">
        <v>842</v>
      </c>
      <c r="K137" s="14">
        <v>5142.07</v>
      </c>
      <c r="L137" s="87" t="s">
        <v>903</v>
      </c>
    </row>
    <row r="138" spans="1:12" ht="12.75">
      <c r="A138" s="25"/>
      <c r="B138" s="26"/>
      <c r="C138" s="24"/>
      <c r="D138" s="54" t="s">
        <v>193</v>
      </c>
      <c r="E138" s="55" t="s">
        <v>209</v>
      </c>
      <c r="F138" s="87"/>
      <c r="G138" s="73"/>
      <c r="H138" s="14"/>
      <c r="I138" s="73"/>
      <c r="J138" s="57"/>
      <c r="K138" s="14"/>
      <c r="L138" s="87"/>
    </row>
    <row r="139" spans="1:12" ht="12.75">
      <c r="A139" s="25"/>
      <c r="B139" s="26"/>
      <c r="C139" s="24"/>
      <c r="D139" s="54" t="s">
        <v>193</v>
      </c>
      <c r="E139" s="55" t="s">
        <v>197</v>
      </c>
      <c r="F139" s="87"/>
      <c r="G139" s="73"/>
      <c r="H139" s="14"/>
      <c r="I139" s="73"/>
      <c r="J139" s="14"/>
      <c r="K139" s="14"/>
      <c r="L139" s="87"/>
    </row>
    <row r="140" spans="1:12" ht="12.75">
      <c r="A140" s="25"/>
      <c r="B140" s="26"/>
      <c r="C140" s="27"/>
      <c r="D140" s="54" t="s">
        <v>194</v>
      </c>
      <c r="E140" s="55" t="s">
        <v>213</v>
      </c>
      <c r="F140" s="87"/>
      <c r="G140" s="73"/>
      <c r="H140" s="14"/>
      <c r="I140" s="73"/>
      <c r="J140" s="14"/>
      <c r="K140" s="14"/>
      <c r="L140" s="87"/>
    </row>
    <row r="141" spans="1:12" ht="24">
      <c r="A141" s="25"/>
      <c r="B141" s="26"/>
      <c r="C141" s="24"/>
      <c r="D141" s="54" t="s">
        <v>194</v>
      </c>
      <c r="E141" s="108" t="s">
        <v>215</v>
      </c>
      <c r="F141" s="87"/>
      <c r="G141" s="73"/>
      <c r="H141" s="14"/>
      <c r="I141" s="73"/>
      <c r="J141" s="14"/>
      <c r="K141" s="14"/>
      <c r="L141" s="87"/>
    </row>
    <row r="142" spans="1:12" ht="12.75">
      <c r="A142" s="25"/>
      <c r="B142" s="26"/>
      <c r="C142" s="24"/>
      <c r="D142" s="54" t="s">
        <v>194</v>
      </c>
      <c r="E142" s="55" t="s">
        <v>216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f>A135+1</f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f>SUM(K144:K150)</f>
        <v>19893.74</v>
      </c>
      <c r="L143" s="88"/>
    </row>
    <row r="144" spans="1:12" ht="12.75">
      <c r="A144" s="25"/>
      <c r="B144" s="26"/>
      <c r="C144" s="24"/>
      <c r="D144" s="54" t="s">
        <v>193</v>
      </c>
      <c r="E144" s="55" t="s">
        <v>195</v>
      </c>
      <c r="F144" s="87"/>
      <c r="G144" s="73"/>
      <c r="H144" s="14"/>
      <c r="I144" s="73"/>
      <c r="J144" s="14"/>
      <c r="K144" s="14"/>
      <c r="L144" s="87"/>
    </row>
    <row r="145" spans="1:12" ht="12.75">
      <c r="A145" s="25"/>
      <c r="B145" s="26"/>
      <c r="C145" s="24"/>
      <c r="D145" s="54" t="s">
        <v>193</v>
      </c>
      <c r="E145" s="55" t="s">
        <v>196</v>
      </c>
      <c r="F145" s="116" t="s">
        <v>840</v>
      </c>
      <c r="G145" s="114">
        <v>44037</v>
      </c>
      <c r="H145" s="115" t="s">
        <v>841</v>
      </c>
      <c r="I145" s="114">
        <v>44063</v>
      </c>
      <c r="J145" s="116" t="s">
        <v>842</v>
      </c>
      <c r="K145" s="14">
        <v>19893.74</v>
      </c>
      <c r="L145" s="116" t="s">
        <v>506</v>
      </c>
    </row>
    <row r="146" spans="1:12" ht="12.75">
      <c r="A146" s="25"/>
      <c r="B146" s="26"/>
      <c r="C146" s="24"/>
      <c r="D146" s="54" t="s">
        <v>193</v>
      </c>
      <c r="E146" s="55" t="s">
        <v>209</v>
      </c>
      <c r="F146" s="87"/>
      <c r="G146" s="73"/>
      <c r="H146" s="14"/>
      <c r="I146" s="73"/>
      <c r="J146" s="57"/>
      <c r="K146" s="14"/>
      <c r="L146" s="87"/>
    </row>
    <row r="147" spans="1:12" ht="12.75">
      <c r="A147" s="25"/>
      <c r="B147" s="26"/>
      <c r="C147" s="24"/>
      <c r="D147" s="54" t="s">
        <v>193</v>
      </c>
      <c r="E147" s="55" t="s">
        <v>197</v>
      </c>
      <c r="F147" s="87"/>
      <c r="G147" s="73"/>
      <c r="H147" s="14"/>
      <c r="I147" s="73"/>
      <c r="J147" s="14"/>
      <c r="K147" s="14"/>
      <c r="L147" s="87"/>
    </row>
    <row r="148" spans="1:12" ht="12.75">
      <c r="A148" s="25"/>
      <c r="B148" s="26"/>
      <c r="C148" s="27"/>
      <c r="D148" s="54" t="s">
        <v>194</v>
      </c>
      <c r="E148" s="55" t="s">
        <v>213</v>
      </c>
      <c r="F148" s="87"/>
      <c r="G148" s="73"/>
      <c r="H148" s="14"/>
      <c r="I148" s="73"/>
      <c r="J148" s="14"/>
      <c r="K148" s="14"/>
      <c r="L148" s="87"/>
    </row>
    <row r="149" spans="1:12" ht="24">
      <c r="A149" s="25"/>
      <c r="B149" s="26"/>
      <c r="C149" s="24"/>
      <c r="D149" s="54" t="s">
        <v>194</v>
      </c>
      <c r="E149" s="108" t="s">
        <v>215</v>
      </c>
      <c r="F149" s="87"/>
      <c r="G149" s="73"/>
      <c r="H149" s="14"/>
      <c r="I149" s="73"/>
      <c r="J149" s="14"/>
      <c r="K149" s="14"/>
      <c r="L149" s="87"/>
    </row>
    <row r="150" spans="1:12" ht="12.75">
      <c r="A150" s="25"/>
      <c r="B150" s="26"/>
      <c r="C150" s="24"/>
      <c r="D150" s="54" t="s">
        <v>194</v>
      </c>
      <c r="E150" s="55" t="s">
        <v>216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f>A143+1</f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f>SUM(K152:K158)</f>
        <v>11571.92</v>
      </c>
      <c r="L151" s="88"/>
    </row>
    <row r="152" spans="1:12" ht="12.75">
      <c r="A152" s="25"/>
      <c r="B152" s="26"/>
      <c r="C152" s="24"/>
      <c r="D152" s="54" t="s">
        <v>193</v>
      </c>
      <c r="E152" s="55" t="s">
        <v>195</v>
      </c>
      <c r="F152" s="87"/>
      <c r="G152" s="73"/>
      <c r="H152" s="57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196</v>
      </c>
      <c r="F153" s="87" t="s">
        <v>840</v>
      </c>
      <c r="G153" s="73">
        <v>44037</v>
      </c>
      <c r="H153" s="14" t="s">
        <v>841</v>
      </c>
      <c r="I153" s="73">
        <v>44063</v>
      </c>
      <c r="J153" s="57" t="s">
        <v>842</v>
      </c>
      <c r="K153" s="14">
        <v>11571.92</v>
      </c>
      <c r="L153" s="87" t="s">
        <v>789</v>
      </c>
    </row>
    <row r="154" spans="1:12" ht="12.75">
      <c r="A154" s="25"/>
      <c r="B154" s="26"/>
      <c r="C154" s="24"/>
      <c r="D154" s="54" t="s">
        <v>193</v>
      </c>
      <c r="E154" s="55" t="s">
        <v>209</v>
      </c>
      <c r="F154" s="87"/>
      <c r="G154" s="73"/>
      <c r="H154" s="14"/>
      <c r="I154" s="73"/>
      <c r="J154" s="57"/>
      <c r="K154" s="14"/>
      <c r="L154" s="87"/>
    </row>
    <row r="155" spans="1:12" ht="12.75">
      <c r="A155" s="25"/>
      <c r="B155" s="26"/>
      <c r="C155" s="24"/>
      <c r="D155" s="54" t="s">
        <v>193</v>
      </c>
      <c r="E155" s="55" t="s">
        <v>197</v>
      </c>
      <c r="F155" s="87"/>
      <c r="G155" s="73"/>
      <c r="H155" s="14"/>
      <c r="I155" s="73"/>
      <c r="J155" s="14"/>
      <c r="K155" s="14"/>
      <c r="L155" s="87"/>
    </row>
    <row r="156" spans="1:12" ht="12.75">
      <c r="A156" s="25"/>
      <c r="B156" s="26"/>
      <c r="C156" s="27"/>
      <c r="D156" s="54" t="s">
        <v>194</v>
      </c>
      <c r="E156" s="55" t="s">
        <v>213</v>
      </c>
      <c r="F156" s="87"/>
      <c r="G156" s="73"/>
      <c r="H156" s="14"/>
      <c r="I156" s="73"/>
      <c r="J156" s="14"/>
      <c r="K156" s="14"/>
      <c r="L156" s="87"/>
    </row>
    <row r="157" spans="1:12" ht="24">
      <c r="A157" s="25"/>
      <c r="B157" s="26"/>
      <c r="C157" s="24"/>
      <c r="D157" s="54" t="s">
        <v>194</v>
      </c>
      <c r="E157" s="108" t="s">
        <v>215</v>
      </c>
      <c r="F157" s="87"/>
      <c r="G157" s="73"/>
      <c r="H157" s="14"/>
      <c r="I157" s="73"/>
      <c r="J157" s="14"/>
      <c r="K157" s="14"/>
      <c r="L157" s="87"/>
    </row>
    <row r="158" spans="1:12" ht="12.75">
      <c r="A158" s="25"/>
      <c r="B158" s="26"/>
      <c r="C158" s="24"/>
      <c r="D158" s="54" t="s">
        <v>194</v>
      </c>
      <c r="E158" s="55" t="s">
        <v>216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>
        <f>A151+1</f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f>SUM(K160:K166)</f>
        <v>0</v>
      </c>
      <c r="L159" s="88"/>
    </row>
    <row r="160" spans="1:12" ht="12.75">
      <c r="A160" s="25"/>
      <c r="B160" s="26"/>
      <c r="C160" s="24"/>
      <c r="D160" s="54" t="s">
        <v>193</v>
      </c>
      <c r="E160" s="55" t="s">
        <v>195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196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4"/>
      <c r="D162" s="54" t="s">
        <v>193</v>
      </c>
      <c r="E162" s="55" t="s">
        <v>209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193</v>
      </c>
      <c r="E163" s="55" t="s">
        <v>197</v>
      </c>
      <c r="F163" s="87"/>
      <c r="G163" s="73"/>
      <c r="H163" s="14"/>
      <c r="I163" s="73"/>
      <c r="J163" s="14"/>
      <c r="K163" s="14"/>
      <c r="L163" s="87"/>
    </row>
    <row r="164" spans="1:12" ht="12.75">
      <c r="A164" s="25"/>
      <c r="B164" s="26"/>
      <c r="C164" s="27"/>
      <c r="D164" s="54" t="s">
        <v>194</v>
      </c>
      <c r="E164" s="55" t="s">
        <v>213</v>
      </c>
      <c r="F164" s="87"/>
      <c r="G164" s="73"/>
      <c r="H164" s="14"/>
      <c r="I164" s="73"/>
      <c r="J164" s="14"/>
      <c r="K164" s="14"/>
      <c r="L164" s="87"/>
    </row>
    <row r="165" spans="1:12" ht="24">
      <c r="A165" s="25"/>
      <c r="B165" s="26"/>
      <c r="C165" s="24"/>
      <c r="D165" s="54" t="s">
        <v>194</v>
      </c>
      <c r="E165" s="108" t="s">
        <v>215</v>
      </c>
      <c r="F165" s="87"/>
      <c r="G165" s="73"/>
      <c r="H165" s="14"/>
      <c r="I165" s="73"/>
      <c r="J165" s="14"/>
      <c r="K165" s="14"/>
      <c r="L165" s="87"/>
    </row>
    <row r="166" spans="1:12" ht="12.75">
      <c r="A166" s="25"/>
      <c r="B166" s="26"/>
      <c r="C166" s="24"/>
      <c r="D166" s="54" t="s">
        <v>194</v>
      </c>
      <c r="E166" s="55" t="s">
        <v>216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f>A159+1</f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f>SUM(K168:K174)</f>
        <v>10465.1</v>
      </c>
      <c r="L167" s="88"/>
    </row>
    <row r="168" spans="1:12" ht="12.75">
      <c r="A168" s="25"/>
      <c r="B168" s="26"/>
      <c r="C168" s="24"/>
      <c r="D168" s="54" t="s">
        <v>193</v>
      </c>
      <c r="E168" s="55" t="s">
        <v>195</v>
      </c>
      <c r="F168" s="87"/>
      <c r="G168" s="73"/>
      <c r="H168" s="57"/>
      <c r="I168" s="73"/>
      <c r="J168" s="57"/>
      <c r="K168" s="14"/>
      <c r="L168" s="87"/>
    </row>
    <row r="169" spans="1:12" ht="24">
      <c r="A169" s="25"/>
      <c r="B169" s="26"/>
      <c r="C169" s="24"/>
      <c r="D169" s="54" t="s">
        <v>193</v>
      </c>
      <c r="E169" s="55" t="s">
        <v>196</v>
      </c>
      <c r="F169" s="116" t="s">
        <v>904</v>
      </c>
      <c r="G169" s="114" t="s">
        <v>905</v>
      </c>
      <c r="H169" s="120" t="s">
        <v>906</v>
      </c>
      <c r="I169" s="73">
        <v>44063</v>
      </c>
      <c r="J169" s="57" t="s">
        <v>842</v>
      </c>
      <c r="K169" s="14">
        <v>10465.1</v>
      </c>
      <c r="L169" s="87" t="s">
        <v>618</v>
      </c>
    </row>
    <row r="170" spans="1:12" ht="12.75">
      <c r="A170" s="25"/>
      <c r="B170" s="26"/>
      <c r="C170" s="24"/>
      <c r="D170" s="54" t="s">
        <v>193</v>
      </c>
      <c r="E170" s="55" t="s">
        <v>209</v>
      </c>
      <c r="F170" s="87"/>
      <c r="G170" s="73"/>
      <c r="H170" s="14"/>
      <c r="I170" s="73"/>
      <c r="J170" s="57"/>
      <c r="K170" s="14"/>
      <c r="L170" s="87"/>
    </row>
    <row r="171" spans="1:12" ht="12.75">
      <c r="A171" s="25"/>
      <c r="B171" s="26"/>
      <c r="C171" s="24"/>
      <c r="D171" s="54" t="s">
        <v>193</v>
      </c>
      <c r="E171" s="55" t="s">
        <v>197</v>
      </c>
      <c r="F171" s="87"/>
      <c r="G171" s="73"/>
      <c r="H171" s="14"/>
      <c r="I171" s="73"/>
      <c r="J171" s="14"/>
      <c r="K171" s="14"/>
      <c r="L171" s="87"/>
    </row>
    <row r="172" spans="1:12" ht="12.75">
      <c r="A172" s="25"/>
      <c r="B172" s="26"/>
      <c r="C172" s="27"/>
      <c r="D172" s="54" t="s">
        <v>194</v>
      </c>
      <c r="E172" s="55" t="s">
        <v>213</v>
      </c>
      <c r="F172" s="87"/>
      <c r="G172" s="73"/>
      <c r="H172" s="14"/>
      <c r="I172" s="73"/>
      <c r="J172" s="14"/>
      <c r="K172" s="14"/>
      <c r="L172" s="87"/>
    </row>
    <row r="173" spans="1:12" ht="24">
      <c r="A173" s="25"/>
      <c r="B173" s="26"/>
      <c r="C173" s="24"/>
      <c r="D173" s="54" t="s">
        <v>194</v>
      </c>
      <c r="E173" s="108" t="s">
        <v>215</v>
      </c>
      <c r="F173" s="87"/>
      <c r="G173" s="73"/>
      <c r="H173" s="14"/>
      <c r="I173" s="73"/>
      <c r="J173" s="14"/>
      <c r="K173" s="14"/>
      <c r="L173" s="87"/>
    </row>
    <row r="174" spans="1:12" ht="12.75">
      <c r="A174" s="25"/>
      <c r="B174" s="26"/>
      <c r="C174" s="24"/>
      <c r="D174" s="54" t="s">
        <v>194</v>
      </c>
      <c r="E174" s="55" t="s">
        <v>216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f>A167+1</f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f>SUM(K176:K182)</f>
        <v>6458.38</v>
      </c>
      <c r="L175" s="88"/>
    </row>
    <row r="176" spans="1:12" ht="12.75">
      <c r="A176" s="25"/>
      <c r="B176" s="26"/>
      <c r="C176" s="24"/>
      <c r="D176" s="54" t="s">
        <v>193</v>
      </c>
      <c r="E176" s="55" t="s">
        <v>195</v>
      </c>
      <c r="F176" s="87"/>
      <c r="G176" s="73"/>
      <c r="H176" s="14"/>
      <c r="I176" s="73"/>
      <c r="J176" s="14"/>
      <c r="K176" s="14"/>
      <c r="L176" s="87"/>
    </row>
    <row r="177" spans="1:12" ht="24">
      <c r="A177" s="25"/>
      <c r="B177" s="26"/>
      <c r="C177" s="24"/>
      <c r="D177" s="54" t="s">
        <v>193</v>
      </c>
      <c r="E177" s="55" t="s">
        <v>196</v>
      </c>
      <c r="F177" s="116" t="s">
        <v>884</v>
      </c>
      <c r="G177" s="114" t="s">
        <v>907</v>
      </c>
      <c r="H177" s="120" t="s">
        <v>875</v>
      </c>
      <c r="I177" s="73">
        <v>44063</v>
      </c>
      <c r="J177" s="57" t="s">
        <v>842</v>
      </c>
      <c r="K177" s="14">
        <v>6458.38</v>
      </c>
      <c r="L177" s="87" t="s">
        <v>639</v>
      </c>
    </row>
    <row r="178" spans="1:12" ht="12.75">
      <c r="A178" s="25"/>
      <c r="B178" s="26"/>
      <c r="C178" s="24"/>
      <c r="D178" s="54" t="s">
        <v>193</v>
      </c>
      <c r="E178" s="55" t="s">
        <v>209</v>
      </c>
      <c r="F178" s="87"/>
      <c r="G178" s="73"/>
      <c r="H178" s="14"/>
      <c r="I178" s="73"/>
      <c r="J178" s="57"/>
      <c r="K178" s="14"/>
      <c r="L178" s="87"/>
    </row>
    <row r="179" spans="1:12" ht="12.75">
      <c r="A179" s="25"/>
      <c r="B179" s="26"/>
      <c r="C179" s="24"/>
      <c r="D179" s="54" t="s">
        <v>193</v>
      </c>
      <c r="E179" s="55" t="s">
        <v>197</v>
      </c>
      <c r="F179" s="87"/>
      <c r="G179" s="73"/>
      <c r="H179" s="14"/>
      <c r="I179" s="73"/>
      <c r="J179" s="14"/>
      <c r="K179" s="14"/>
      <c r="L179" s="87"/>
    </row>
    <row r="180" spans="1:12" ht="12.75">
      <c r="A180" s="25"/>
      <c r="B180" s="26"/>
      <c r="C180" s="27"/>
      <c r="D180" s="54" t="s">
        <v>194</v>
      </c>
      <c r="E180" s="55" t="s">
        <v>213</v>
      </c>
      <c r="F180" s="87"/>
      <c r="G180" s="73"/>
      <c r="H180" s="14"/>
      <c r="I180" s="73"/>
      <c r="J180" s="14"/>
      <c r="K180" s="14"/>
      <c r="L180" s="87"/>
    </row>
    <row r="181" spans="1:12" ht="24">
      <c r="A181" s="25"/>
      <c r="B181" s="26"/>
      <c r="C181" s="24"/>
      <c r="D181" s="54" t="s">
        <v>194</v>
      </c>
      <c r="E181" s="108" t="s">
        <v>215</v>
      </c>
      <c r="F181" s="87"/>
      <c r="G181" s="73"/>
      <c r="H181" s="14"/>
      <c r="I181" s="73"/>
      <c r="J181" s="14"/>
      <c r="K181" s="14"/>
      <c r="L181" s="87"/>
    </row>
    <row r="182" spans="1:12" ht="12.75">
      <c r="A182" s="25"/>
      <c r="B182" s="26"/>
      <c r="C182" s="24"/>
      <c r="D182" s="54" t="s">
        <v>194</v>
      </c>
      <c r="E182" s="55" t="s">
        <v>216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f>A175+1</f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f>SUM(K184:K190)</f>
        <v>16340.45</v>
      </c>
      <c r="L183" s="88"/>
    </row>
    <row r="184" spans="1:12" ht="12.75">
      <c r="A184" s="25"/>
      <c r="B184" s="26"/>
      <c r="C184" s="24"/>
      <c r="D184" s="54" t="s">
        <v>193</v>
      </c>
      <c r="E184" s="55" t="s">
        <v>195</v>
      </c>
      <c r="F184" s="87"/>
      <c r="G184" s="73"/>
      <c r="H184" s="14"/>
      <c r="I184" s="73"/>
      <c r="J184" s="14"/>
      <c r="K184" s="14"/>
      <c r="L184" s="87"/>
    </row>
    <row r="185" spans="1:12" ht="12.75">
      <c r="A185" s="25"/>
      <c r="B185" s="26"/>
      <c r="C185" s="24"/>
      <c r="D185" s="54" t="s">
        <v>193</v>
      </c>
      <c r="E185" s="55" t="s">
        <v>196</v>
      </c>
      <c r="F185" s="87" t="s">
        <v>840</v>
      </c>
      <c r="G185" s="73">
        <v>44037</v>
      </c>
      <c r="H185" s="14" t="s">
        <v>871</v>
      </c>
      <c r="I185" s="73">
        <v>44063</v>
      </c>
      <c r="J185" s="57" t="s">
        <v>842</v>
      </c>
      <c r="K185" s="14">
        <v>16340.45</v>
      </c>
      <c r="L185" s="87" t="s">
        <v>235</v>
      </c>
    </row>
    <row r="186" spans="1:12" ht="12.75">
      <c r="A186" s="25"/>
      <c r="B186" s="26"/>
      <c r="C186" s="24"/>
      <c r="D186" s="54" t="s">
        <v>193</v>
      </c>
      <c r="E186" s="55" t="s">
        <v>209</v>
      </c>
      <c r="F186" s="87"/>
      <c r="G186" s="73"/>
      <c r="H186" s="14"/>
      <c r="I186" s="73"/>
      <c r="J186" s="57"/>
      <c r="K186" s="14"/>
      <c r="L186" s="87"/>
    </row>
    <row r="187" spans="1:12" ht="12.75">
      <c r="A187" s="25"/>
      <c r="B187" s="26"/>
      <c r="C187" s="24"/>
      <c r="D187" s="54" t="s">
        <v>193</v>
      </c>
      <c r="E187" s="55" t="s">
        <v>197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5"/>
      <c r="B188" s="26"/>
      <c r="C188" s="27"/>
      <c r="D188" s="54" t="s">
        <v>194</v>
      </c>
      <c r="E188" s="55" t="s">
        <v>213</v>
      </c>
      <c r="F188" s="87"/>
      <c r="G188" s="73"/>
      <c r="H188" s="14"/>
      <c r="I188" s="73"/>
      <c r="J188" s="14"/>
      <c r="K188" s="14"/>
      <c r="L188" s="87"/>
    </row>
    <row r="189" spans="1:12" ht="24">
      <c r="A189" s="25"/>
      <c r="B189" s="26"/>
      <c r="C189" s="24"/>
      <c r="D189" s="54" t="s">
        <v>194</v>
      </c>
      <c r="E189" s="108" t="s">
        <v>215</v>
      </c>
      <c r="F189" s="87"/>
      <c r="G189" s="73"/>
      <c r="H189" s="14"/>
      <c r="I189" s="73"/>
      <c r="J189" s="14"/>
      <c r="K189" s="14"/>
      <c r="L189" s="87"/>
    </row>
    <row r="190" spans="1:12" ht="12.75">
      <c r="A190" s="25"/>
      <c r="B190" s="26"/>
      <c r="C190" s="24"/>
      <c r="D190" s="54" t="s">
        <v>194</v>
      </c>
      <c r="E190" s="55" t="s">
        <v>216</v>
      </c>
      <c r="F190" s="87"/>
      <c r="G190" s="73"/>
      <c r="H190" s="14"/>
      <c r="I190" s="73"/>
      <c r="J190" s="14"/>
      <c r="K190" s="14"/>
      <c r="L190" s="87"/>
    </row>
    <row r="191" spans="1:12" ht="12.75">
      <c r="A191" s="156" t="s">
        <v>204</v>
      </c>
      <c r="B191" s="156"/>
      <c r="C191" s="156"/>
      <c r="D191" s="29"/>
      <c r="E191" s="29"/>
      <c r="F191" s="90"/>
      <c r="G191" s="74"/>
      <c r="H191" s="29"/>
      <c r="I191" s="74"/>
      <c r="J191" s="29"/>
      <c r="K191" s="29">
        <f>SUM(K15+K23+K31+K39+K47+K55+K63+K71+K79+K87+K95+K103+K111+K119+K127+K135+K143+K151+K159+K167+K175+K183)</f>
        <v>336020.73</v>
      </c>
      <c r="L191" s="90"/>
    </row>
    <row r="192" spans="1:12" ht="12.75">
      <c r="A192" s="157"/>
      <c r="B192" s="158"/>
      <c r="C192" s="159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>
      <c r="A193" s="153" t="s">
        <v>214</v>
      </c>
      <c r="B193" s="154"/>
      <c r="C193" s="155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f>A183+1</f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f>SUM(K195:K201)</f>
        <v>16692.52</v>
      </c>
      <c r="L194" s="88"/>
    </row>
    <row r="195" spans="1:12" ht="12.75">
      <c r="A195" s="25"/>
      <c r="B195" s="26"/>
      <c r="C195" s="24"/>
      <c r="D195" s="54" t="s">
        <v>193</v>
      </c>
      <c r="E195" s="55" t="s">
        <v>195</v>
      </c>
      <c r="F195" s="87"/>
      <c r="G195" s="73"/>
      <c r="H195" s="14"/>
      <c r="I195" s="73"/>
      <c r="J195" s="14"/>
      <c r="K195" s="14"/>
      <c r="L195" s="87"/>
    </row>
    <row r="196" spans="1:12" ht="24">
      <c r="A196" s="25"/>
      <c r="B196" s="26"/>
      <c r="C196" s="24"/>
      <c r="D196" s="54" t="s">
        <v>193</v>
      </c>
      <c r="E196" s="55" t="s">
        <v>196</v>
      </c>
      <c r="F196" s="116" t="s">
        <v>843</v>
      </c>
      <c r="G196" s="114" t="s">
        <v>908</v>
      </c>
      <c r="H196" s="115" t="s">
        <v>909</v>
      </c>
      <c r="I196" s="114" t="s">
        <v>846</v>
      </c>
      <c r="J196" s="118" t="s">
        <v>910</v>
      </c>
      <c r="K196" s="14">
        <v>16692.52</v>
      </c>
      <c r="L196" s="116" t="s">
        <v>911</v>
      </c>
    </row>
    <row r="197" spans="1:12" ht="12.75">
      <c r="A197" s="25"/>
      <c r="B197" s="26"/>
      <c r="C197" s="24"/>
      <c r="D197" s="54" t="s">
        <v>193</v>
      </c>
      <c r="E197" s="55" t="s">
        <v>209</v>
      </c>
      <c r="F197" s="87"/>
      <c r="G197" s="73"/>
      <c r="H197" s="14"/>
      <c r="I197" s="73"/>
      <c r="J197" s="57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197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/>
      <c r="B199" s="26"/>
      <c r="C199" s="27"/>
      <c r="D199" s="54" t="s">
        <v>194</v>
      </c>
      <c r="E199" s="55" t="s">
        <v>213</v>
      </c>
      <c r="F199" s="87"/>
      <c r="G199" s="73"/>
      <c r="H199" s="14"/>
      <c r="I199" s="73"/>
      <c r="J199" s="14"/>
      <c r="K199" s="14"/>
      <c r="L199" s="87"/>
    </row>
    <row r="200" spans="1:12" ht="24">
      <c r="A200" s="25"/>
      <c r="B200" s="26"/>
      <c r="C200" s="24"/>
      <c r="D200" s="54" t="s">
        <v>194</v>
      </c>
      <c r="E200" s="108" t="s">
        <v>215</v>
      </c>
      <c r="F200" s="87"/>
      <c r="G200" s="73"/>
      <c r="H200" s="14"/>
      <c r="I200" s="73"/>
      <c r="J200" s="14"/>
      <c r="K200" s="14"/>
      <c r="L200" s="87"/>
    </row>
    <row r="201" spans="1:12" ht="12.75">
      <c r="A201" s="25"/>
      <c r="B201" s="26"/>
      <c r="C201" s="24"/>
      <c r="D201" s="54" t="s">
        <v>194</v>
      </c>
      <c r="E201" s="55" t="s">
        <v>216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>
        <f>A194+1</f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f>SUM(K203:K209)</f>
        <v>9107.21</v>
      </c>
      <c r="L202" s="88"/>
    </row>
    <row r="203" spans="1:12" ht="12.75">
      <c r="A203" s="25"/>
      <c r="B203" s="26"/>
      <c r="C203" s="24"/>
      <c r="D203" s="54" t="s">
        <v>193</v>
      </c>
      <c r="E203" s="55" t="s">
        <v>195</v>
      </c>
      <c r="F203" s="87"/>
      <c r="G203" s="73"/>
      <c r="H203" s="14"/>
      <c r="I203" s="73"/>
      <c r="J203" s="14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196</v>
      </c>
      <c r="F204" s="130" t="s">
        <v>840</v>
      </c>
      <c r="G204" s="132">
        <v>44038</v>
      </c>
      <c r="H204" s="120" t="s">
        <v>871</v>
      </c>
      <c r="I204" s="73">
        <v>44063</v>
      </c>
      <c r="J204" s="57" t="s">
        <v>842</v>
      </c>
      <c r="K204" s="14">
        <v>9107.21</v>
      </c>
      <c r="L204" s="87" t="s">
        <v>233</v>
      </c>
    </row>
    <row r="205" spans="1:12" ht="12.75">
      <c r="A205" s="25"/>
      <c r="B205" s="26"/>
      <c r="C205" s="24"/>
      <c r="D205" s="54" t="s">
        <v>193</v>
      </c>
      <c r="E205" s="55" t="s">
        <v>209</v>
      </c>
      <c r="F205" s="87"/>
      <c r="G205" s="73"/>
      <c r="H205" s="14"/>
      <c r="I205" s="73"/>
      <c r="J205" s="57"/>
      <c r="K205" s="14"/>
      <c r="L205" s="87"/>
    </row>
    <row r="206" spans="1:12" ht="12.75">
      <c r="A206" s="25"/>
      <c r="B206" s="26"/>
      <c r="C206" s="24"/>
      <c r="D206" s="54" t="s">
        <v>193</v>
      </c>
      <c r="E206" s="55" t="s">
        <v>197</v>
      </c>
      <c r="F206" s="87"/>
      <c r="G206" s="73"/>
      <c r="H206" s="14"/>
      <c r="I206" s="73"/>
      <c r="J206" s="14"/>
      <c r="K206" s="14"/>
      <c r="L206" s="87"/>
    </row>
    <row r="207" spans="1:12" ht="12.75">
      <c r="A207" s="25"/>
      <c r="B207" s="26"/>
      <c r="C207" s="27"/>
      <c r="D207" s="54" t="s">
        <v>194</v>
      </c>
      <c r="E207" s="55" t="s">
        <v>213</v>
      </c>
      <c r="F207" s="87"/>
      <c r="G207" s="73"/>
      <c r="H207" s="14"/>
      <c r="I207" s="73"/>
      <c r="J207" s="14"/>
      <c r="K207" s="14"/>
      <c r="L207" s="87"/>
    </row>
    <row r="208" spans="1:12" ht="24">
      <c r="A208" s="25"/>
      <c r="B208" s="26"/>
      <c r="C208" s="24"/>
      <c r="D208" s="54" t="s">
        <v>194</v>
      </c>
      <c r="E208" s="108" t="s">
        <v>215</v>
      </c>
      <c r="F208" s="87"/>
      <c r="G208" s="73"/>
      <c r="H208" s="14"/>
      <c r="I208" s="73"/>
      <c r="J208" s="14"/>
      <c r="K208" s="14"/>
      <c r="L208" s="87"/>
    </row>
    <row r="209" spans="1:12" ht="12.75">
      <c r="A209" s="25"/>
      <c r="B209" s="26"/>
      <c r="C209" s="24"/>
      <c r="D209" s="54" t="s">
        <v>194</v>
      </c>
      <c r="E209" s="55" t="s">
        <v>216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f>A202+1</f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f>SUM(K211:K217)</f>
        <v>8108.69</v>
      </c>
      <c r="L210" s="88"/>
    </row>
    <row r="211" spans="1:12" ht="12.75">
      <c r="A211" s="25"/>
      <c r="B211" s="26"/>
      <c r="C211" s="24"/>
      <c r="D211" s="54" t="s">
        <v>193</v>
      </c>
      <c r="E211" s="55" t="s">
        <v>195</v>
      </c>
      <c r="F211" s="87"/>
      <c r="G211" s="73"/>
      <c r="H211" s="14"/>
      <c r="I211" s="73"/>
      <c r="J211" s="14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196</v>
      </c>
      <c r="F212" s="87" t="s">
        <v>840</v>
      </c>
      <c r="G212" s="73">
        <v>44038</v>
      </c>
      <c r="H212" s="99" t="s">
        <v>871</v>
      </c>
      <c r="I212" s="73">
        <v>44063</v>
      </c>
      <c r="J212" s="87" t="s">
        <v>842</v>
      </c>
      <c r="K212" s="14">
        <v>8108.69</v>
      </c>
      <c r="L212" s="87" t="s">
        <v>233</v>
      </c>
    </row>
    <row r="213" spans="1:12" ht="12.75">
      <c r="A213" s="25"/>
      <c r="B213" s="26"/>
      <c r="C213" s="24"/>
      <c r="D213" s="54" t="s">
        <v>193</v>
      </c>
      <c r="E213" s="55" t="s">
        <v>209</v>
      </c>
      <c r="F213" s="87"/>
      <c r="G213" s="73"/>
      <c r="H213" s="14"/>
      <c r="I213" s="73"/>
      <c r="J213" s="57"/>
      <c r="K213" s="14"/>
      <c r="L213" s="87"/>
    </row>
    <row r="214" spans="1:12" ht="12.75">
      <c r="A214" s="25"/>
      <c r="B214" s="26"/>
      <c r="C214" s="24"/>
      <c r="D214" s="54" t="s">
        <v>193</v>
      </c>
      <c r="E214" s="55" t="s">
        <v>197</v>
      </c>
      <c r="F214" s="87"/>
      <c r="G214" s="73"/>
      <c r="H214" s="14"/>
      <c r="I214" s="73"/>
      <c r="J214" s="14"/>
      <c r="K214" s="14"/>
      <c r="L214" s="87"/>
    </row>
    <row r="215" spans="1:12" ht="12.75">
      <c r="A215" s="25"/>
      <c r="B215" s="26"/>
      <c r="C215" s="27"/>
      <c r="D215" s="54" t="s">
        <v>194</v>
      </c>
      <c r="E215" s="55" t="s">
        <v>213</v>
      </c>
      <c r="F215" s="87"/>
      <c r="G215" s="73"/>
      <c r="H215" s="14"/>
      <c r="I215" s="73"/>
      <c r="J215" s="14"/>
      <c r="K215" s="14"/>
      <c r="L215" s="87"/>
    </row>
    <row r="216" spans="1:12" ht="24">
      <c r="A216" s="25"/>
      <c r="B216" s="26"/>
      <c r="C216" s="24"/>
      <c r="D216" s="54" t="s">
        <v>194</v>
      </c>
      <c r="E216" s="108" t="s">
        <v>215</v>
      </c>
      <c r="F216" s="87"/>
      <c r="G216" s="73"/>
      <c r="H216" s="14"/>
      <c r="I216" s="73"/>
      <c r="J216" s="14"/>
      <c r="K216" s="14"/>
      <c r="L216" s="87"/>
    </row>
    <row r="217" spans="1:12" ht="12.75">
      <c r="A217" s="25"/>
      <c r="B217" s="26"/>
      <c r="C217" s="24"/>
      <c r="D217" s="54" t="s">
        <v>194</v>
      </c>
      <c r="E217" s="55" t="s">
        <v>216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f>A210+1</f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f>SUM(K219:K225)</f>
        <v>8514.15</v>
      </c>
      <c r="L218" s="88"/>
    </row>
    <row r="219" spans="1:12" ht="12.75">
      <c r="A219" s="25"/>
      <c r="B219" s="26"/>
      <c r="C219" s="24"/>
      <c r="D219" s="54" t="s">
        <v>193</v>
      </c>
      <c r="E219" s="55" t="s">
        <v>195</v>
      </c>
      <c r="F219" s="87"/>
      <c r="G219" s="73"/>
      <c r="H219" s="14"/>
      <c r="I219" s="73"/>
      <c r="J219" s="14"/>
      <c r="K219" s="14"/>
      <c r="L219" s="87"/>
    </row>
    <row r="220" spans="1:12" ht="12.75">
      <c r="A220" s="25"/>
      <c r="B220" s="26"/>
      <c r="C220" s="24"/>
      <c r="D220" s="54" t="s">
        <v>193</v>
      </c>
      <c r="E220" s="55" t="s">
        <v>196</v>
      </c>
      <c r="F220" s="87" t="s">
        <v>840</v>
      </c>
      <c r="G220" s="73">
        <v>44038</v>
      </c>
      <c r="H220" s="99" t="s">
        <v>871</v>
      </c>
      <c r="I220" s="73">
        <v>44063</v>
      </c>
      <c r="J220" s="87" t="s">
        <v>842</v>
      </c>
      <c r="K220" s="14">
        <v>8514.15</v>
      </c>
      <c r="L220" s="87" t="s">
        <v>233</v>
      </c>
    </row>
    <row r="221" spans="1:12" ht="12.75">
      <c r="A221" s="25"/>
      <c r="B221" s="26"/>
      <c r="C221" s="24"/>
      <c r="D221" s="54" t="s">
        <v>193</v>
      </c>
      <c r="E221" s="55" t="s">
        <v>209</v>
      </c>
      <c r="F221" s="87"/>
      <c r="G221" s="73"/>
      <c r="H221" s="14"/>
      <c r="I221" s="73"/>
      <c r="J221" s="57"/>
      <c r="K221" s="14"/>
      <c r="L221" s="87"/>
    </row>
    <row r="222" spans="1:12" ht="12.75">
      <c r="A222" s="25"/>
      <c r="B222" s="26"/>
      <c r="C222" s="24"/>
      <c r="D222" s="54" t="s">
        <v>193</v>
      </c>
      <c r="E222" s="55" t="s">
        <v>197</v>
      </c>
      <c r="F222" s="87"/>
      <c r="G222" s="73"/>
      <c r="H222" s="14"/>
      <c r="I222" s="73"/>
      <c r="J222" s="14"/>
      <c r="K222" s="14"/>
      <c r="L222" s="87"/>
    </row>
    <row r="223" spans="1:12" ht="12.75">
      <c r="A223" s="25"/>
      <c r="B223" s="26"/>
      <c r="C223" s="27"/>
      <c r="D223" s="54" t="s">
        <v>194</v>
      </c>
      <c r="E223" s="55" t="s">
        <v>213</v>
      </c>
      <c r="F223" s="87"/>
      <c r="G223" s="73"/>
      <c r="H223" s="14"/>
      <c r="I223" s="73"/>
      <c r="J223" s="14"/>
      <c r="K223" s="14"/>
      <c r="L223" s="87"/>
    </row>
    <row r="224" spans="1:12" ht="24">
      <c r="A224" s="25"/>
      <c r="B224" s="26"/>
      <c r="C224" s="24"/>
      <c r="D224" s="54" t="s">
        <v>194</v>
      </c>
      <c r="E224" s="108" t="s">
        <v>215</v>
      </c>
      <c r="F224" s="87"/>
      <c r="G224" s="73"/>
      <c r="H224" s="14"/>
      <c r="I224" s="73"/>
      <c r="J224" s="14"/>
      <c r="K224" s="14"/>
      <c r="L224" s="87"/>
    </row>
    <row r="225" spans="1:12" ht="12.75">
      <c r="A225" s="25"/>
      <c r="B225" s="26"/>
      <c r="C225" s="24"/>
      <c r="D225" s="54" t="s">
        <v>194</v>
      </c>
      <c r="E225" s="55" t="s">
        <v>216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f>A218+1</f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f>SUM(K227:K233)</f>
        <v>8040.2</v>
      </c>
      <c r="L226" s="88"/>
    </row>
    <row r="227" spans="1:12" ht="12.75">
      <c r="A227" s="25"/>
      <c r="B227" s="26"/>
      <c r="C227" s="24"/>
      <c r="D227" s="54" t="s">
        <v>193</v>
      </c>
      <c r="E227" s="55" t="s">
        <v>195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196</v>
      </c>
      <c r="F228" s="87" t="s">
        <v>840</v>
      </c>
      <c r="G228" s="73">
        <v>44038</v>
      </c>
      <c r="H228" s="99" t="s">
        <v>871</v>
      </c>
      <c r="I228" s="73">
        <v>44063</v>
      </c>
      <c r="J228" s="87" t="s">
        <v>842</v>
      </c>
      <c r="K228" s="14">
        <v>8040.2</v>
      </c>
      <c r="L228" s="87" t="s">
        <v>233</v>
      </c>
    </row>
    <row r="229" spans="1:12" ht="12.75">
      <c r="A229" s="25"/>
      <c r="B229" s="26"/>
      <c r="C229" s="24"/>
      <c r="D229" s="54" t="s">
        <v>193</v>
      </c>
      <c r="E229" s="55" t="s">
        <v>209</v>
      </c>
      <c r="F229" s="87"/>
      <c r="G229" s="73"/>
      <c r="H229" s="14"/>
      <c r="I229" s="73"/>
      <c r="J229" s="57"/>
      <c r="K229" s="14"/>
      <c r="L229" s="87"/>
    </row>
    <row r="230" spans="1:12" ht="12.75">
      <c r="A230" s="25"/>
      <c r="B230" s="26"/>
      <c r="C230" s="24"/>
      <c r="D230" s="54" t="s">
        <v>193</v>
      </c>
      <c r="E230" s="55" t="s">
        <v>197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/>
      <c r="B231" s="26"/>
      <c r="C231" s="27"/>
      <c r="D231" s="54" t="s">
        <v>194</v>
      </c>
      <c r="E231" s="55" t="s">
        <v>213</v>
      </c>
      <c r="F231" s="87"/>
      <c r="G231" s="73"/>
      <c r="H231" s="14"/>
      <c r="I231" s="73"/>
      <c r="J231" s="14"/>
      <c r="K231" s="14"/>
      <c r="L231" s="87"/>
    </row>
    <row r="232" spans="1:12" ht="24">
      <c r="A232" s="25"/>
      <c r="B232" s="26"/>
      <c r="C232" s="24"/>
      <c r="D232" s="54" t="s">
        <v>194</v>
      </c>
      <c r="E232" s="108" t="s">
        <v>215</v>
      </c>
      <c r="F232" s="87"/>
      <c r="G232" s="73"/>
      <c r="H232" s="14"/>
      <c r="I232" s="73"/>
      <c r="J232" s="14"/>
      <c r="K232" s="14"/>
      <c r="L232" s="87"/>
    </row>
    <row r="233" spans="1:12" ht="12.75">
      <c r="A233" s="25"/>
      <c r="B233" s="26"/>
      <c r="C233" s="24"/>
      <c r="D233" s="54" t="s">
        <v>194</v>
      </c>
      <c r="E233" s="55" t="s">
        <v>216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f>A226+1</f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f>SUM(K235:K241)</f>
        <v>0</v>
      </c>
      <c r="L234" s="88"/>
    </row>
    <row r="235" spans="1:12" ht="12.75">
      <c r="A235" s="25"/>
      <c r="B235" s="26"/>
      <c r="C235" s="24"/>
      <c r="D235" s="54" t="s">
        <v>193</v>
      </c>
      <c r="E235" s="55" t="s">
        <v>195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196</v>
      </c>
      <c r="F236" s="87"/>
      <c r="G236" s="73"/>
      <c r="H236" s="99"/>
      <c r="I236" s="73"/>
      <c r="J236" s="87"/>
      <c r="K236" s="14"/>
      <c r="L236" s="87"/>
    </row>
    <row r="237" spans="1:12" ht="12.75">
      <c r="A237" s="25"/>
      <c r="B237" s="26"/>
      <c r="C237" s="24"/>
      <c r="D237" s="54" t="s">
        <v>193</v>
      </c>
      <c r="E237" s="55" t="s">
        <v>209</v>
      </c>
      <c r="F237" s="87"/>
      <c r="G237" s="73"/>
      <c r="H237" s="14"/>
      <c r="I237" s="73"/>
      <c r="J237" s="57"/>
      <c r="K237" s="14"/>
      <c r="L237" s="87"/>
    </row>
    <row r="238" spans="1:12" ht="12.75">
      <c r="A238" s="25"/>
      <c r="B238" s="26"/>
      <c r="C238" s="24"/>
      <c r="D238" s="54" t="s">
        <v>193</v>
      </c>
      <c r="E238" s="55" t="s">
        <v>197</v>
      </c>
      <c r="F238" s="87"/>
      <c r="G238" s="73"/>
      <c r="H238" s="14"/>
      <c r="I238" s="73"/>
      <c r="J238" s="57"/>
      <c r="K238" s="14"/>
      <c r="L238" s="87"/>
    </row>
    <row r="239" spans="1:12" ht="12.75">
      <c r="A239" s="25"/>
      <c r="B239" s="26"/>
      <c r="C239" s="27"/>
      <c r="D239" s="54" t="s">
        <v>194</v>
      </c>
      <c r="E239" s="55" t="s">
        <v>213</v>
      </c>
      <c r="F239" s="87"/>
      <c r="G239" s="73"/>
      <c r="H239" s="14"/>
      <c r="I239" s="73"/>
      <c r="J239" s="14"/>
      <c r="K239" s="14"/>
      <c r="L239" s="87"/>
    </row>
    <row r="240" spans="1:12" ht="24">
      <c r="A240" s="25"/>
      <c r="B240" s="26"/>
      <c r="C240" s="24"/>
      <c r="D240" s="54" t="s">
        <v>194</v>
      </c>
      <c r="E240" s="108" t="s">
        <v>215</v>
      </c>
      <c r="F240" s="87"/>
      <c r="G240" s="73"/>
      <c r="H240" s="14"/>
      <c r="I240" s="73"/>
      <c r="J240" s="14"/>
      <c r="K240" s="14"/>
      <c r="L240" s="87"/>
    </row>
    <row r="241" spans="1:12" ht="12.75">
      <c r="A241" s="25"/>
      <c r="B241" s="26"/>
      <c r="C241" s="24"/>
      <c r="D241" s="54" t="s">
        <v>194</v>
      </c>
      <c r="E241" s="55" t="s">
        <v>216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f>A234+1</f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f>SUM(K243:K249)</f>
        <v>17124.05</v>
      </c>
      <c r="L242" s="88"/>
    </row>
    <row r="243" spans="1:12" ht="12.75">
      <c r="A243" s="25"/>
      <c r="B243" s="26"/>
      <c r="C243" s="24"/>
      <c r="D243" s="54" t="s">
        <v>193</v>
      </c>
      <c r="E243" s="55" t="s">
        <v>195</v>
      </c>
      <c r="F243" s="73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196</v>
      </c>
      <c r="F244" s="87" t="s">
        <v>840</v>
      </c>
      <c r="G244" s="73">
        <v>44038</v>
      </c>
      <c r="H244" s="99" t="s">
        <v>921</v>
      </c>
      <c r="I244" s="73">
        <v>44063</v>
      </c>
      <c r="J244" s="87" t="s">
        <v>842</v>
      </c>
      <c r="K244" s="14">
        <v>17124.05</v>
      </c>
      <c r="L244" s="87" t="s">
        <v>233</v>
      </c>
    </row>
    <row r="245" spans="1:12" ht="12.75">
      <c r="A245" s="25"/>
      <c r="B245" s="26"/>
      <c r="C245" s="24"/>
      <c r="D245" s="54" t="s">
        <v>193</v>
      </c>
      <c r="E245" s="55" t="s">
        <v>209</v>
      </c>
      <c r="F245" s="87"/>
      <c r="G245" s="73"/>
      <c r="H245" s="14"/>
      <c r="I245" s="73"/>
      <c r="J245" s="57"/>
      <c r="K245" s="14"/>
      <c r="L245" s="87"/>
    </row>
    <row r="246" spans="1:12" ht="12.75">
      <c r="A246" s="25"/>
      <c r="B246" s="26"/>
      <c r="C246" s="24"/>
      <c r="D246" s="54" t="s">
        <v>193</v>
      </c>
      <c r="E246" s="55" t="s">
        <v>197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/>
      <c r="B247" s="26"/>
      <c r="C247" s="27"/>
      <c r="D247" s="54" t="s">
        <v>194</v>
      </c>
      <c r="E247" s="55" t="s">
        <v>213</v>
      </c>
      <c r="F247" s="87"/>
      <c r="G247" s="73"/>
      <c r="H247" s="14"/>
      <c r="I247" s="73"/>
      <c r="J247" s="14"/>
      <c r="K247" s="14"/>
      <c r="L247" s="87"/>
    </row>
    <row r="248" spans="1:12" ht="24">
      <c r="A248" s="25"/>
      <c r="B248" s="26"/>
      <c r="C248" s="24"/>
      <c r="D248" s="54" t="s">
        <v>194</v>
      </c>
      <c r="E248" s="108" t="s">
        <v>215</v>
      </c>
      <c r="F248" s="87"/>
      <c r="G248" s="73"/>
      <c r="H248" s="14"/>
      <c r="I248" s="73"/>
      <c r="J248" s="14"/>
      <c r="K248" s="14"/>
      <c r="L248" s="87"/>
    </row>
    <row r="249" spans="1:12" ht="12.75">
      <c r="A249" s="25"/>
      <c r="B249" s="26"/>
      <c r="C249" s="24"/>
      <c r="D249" s="54" t="s">
        <v>194</v>
      </c>
      <c r="E249" s="55" t="s">
        <v>216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>
        <f>A242+1</f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f>SUM(K251:K257)</f>
        <v>0</v>
      </c>
      <c r="L250" s="88"/>
    </row>
    <row r="251" spans="1:12" ht="12.75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196</v>
      </c>
      <c r="F252" s="87"/>
      <c r="G252" s="73"/>
      <c r="H252" s="99"/>
      <c r="I252" s="73"/>
      <c r="J252" s="87"/>
      <c r="K252" s="14"/>
      <c r="L252" s="87"/>
    </row>
    <row r="253" spans="1:12" ht="12.75">
      <c r="A253" s="25"/>
      <c r="B253" s="26"/>
      <c r="C253" s="24"/>
      <c r="D253" s="54" t="s">
        <v>193</v>
      </c>
      <c r="E253" s="55" t="s">
        <v>209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/>
      <c r="B255" s="26"/>
      <c r="C255" s="27"/>
      <c r="D255" s="54" t="s">
        <v>194</v>
      </c>
      <c r="E255" s="55" t="s">
        <v>213</v>
      </c>
      <c r="F255" s="87"/>
      <c r="G255" s="73"/>
      <c r="H255" s="14"/>
      <c r="I255" s="73"/>
      <c r="J255" s="14"/>
      <c r="K255" s="14"/>
      <c r="L255" s="87"/>
    </row>
    <row r="256" spans="1:12" ht="24">
      <c r="A256" s="25"/>
      <c r="B256" s="26"/>
      <c r="C256" s="24"/>
      <c r="D256" s="54" t="s">
        <v>194</v>
      </c>
      <c r="E256" s="108" t="s">
        <v>215</v>
      </c>
      <c r="F256" s="87"/>
      <c r="G256" s="73"/>
      <c r="H256" s="14"/>
      <c r="I256" s="73"/>
      <c r="J256" s="14"/>
      <c r="K256" s="14"/>
      <c r="L256" s="87"/>
    </row>
    <row r="257" spans="1:12" ht="12.75">
      <c r="A257" s="25"/>
      <c r="B257" s="26"/>
      <c r="C257" s="24"/>
      <c r="D257" s="54" t="s">
        <v>194</v>
      </c>
      <c r="E257" s="55" t="s">
        <v>216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f>A250+1</f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f>SUM(K259:K265)</f>
        <v>7814.77</v>
      </c>
      <c r="L258" s="88"/>
    </row>
    <row r="259" spans="1:12" ht="12.75">
      <c r="A259" s="25"/>
      <c r="B259" s="26"/>
      <c r="C259" s="2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196</v>
      </c>
      <c r="F260" s="87" t="s">
        <v>840</v>
      </c>
      <c r="G260" s="73">
        <v>44038</v>
      </c>
      <c r="H260" s="99" t="s">
        <v>871</v>
      </c>
      <c r="I260" s="73">
        <v>44063</v>
      </c>
      <c r="J260" s="87" t="s">
        <v>842</v>
      </c>
      <c r="K260" s="14">
        <v>7814.77</v>
      </c>
      <c r="L260" s="87" t="s">
        <v>230</v>
      </c>
    </row>
    <row r="261" spans="1:12" ht="12.75">
      <c r="A261" s="25"/>
      <c r="B261" s="26"/>
      <c r="C261" s="24"/>
      <c r="D261" s="54" t="s">
        <v>193</v>
      </c>
      <c r="E261" s="55" t="s">
        <v>209</v>
      </c>
      <c r="F261" s="87"/>
      <c r="G261" s="73"/>
      <c r="H261" s="14"/>
      <c r="I261" s="73"/>
      <c r="J261" s="57"/>
      <c r="K261" s="14"/>
      <c r="L261" s="87"/>
    </row>
    <row r="262" spans="1:12" ht="12.75">
      <c r="A262" s="25"/>
      <c r="B262" s="26"/>
      <c r="C262" s="24"/>
      <c r="D262" s="54" t="s">
        <v>193</v>
      </c>
      <c r="E262" s="55" t="s">
        <v>197</v>
      </c>
      <c r="F262" s="87"/>
      <c r="G262" s="73"/>
      <c r="H262" s="14"/>
      <c r="I262" s="73"/>
      <c r="J262" s="14"/>
      <c r="K262" s="14"/>
      <c r="L262" s="87"/>
    </row>
    <row r="263" spans="1:12" ht="12.75">
      <c r="A263" s="25"/>
      <c r="B263" s="26"/>
      <c r="C263" s="27"/>
      <c r="D263" s="54" t="s">
        <v>194</v>
      </c>
      <c r="E263" s="55" t="s">
        <v>213</v>
      </c>
      <c r="F263" s="87"/>
      <c r="G263" s="73"/>
      <c r="H263" s="14"/>
      <c r="I263" s="73"/>
      <c r="J263" s="14"/>
      <c r="K263" s="14"/>
      <c r="L263" s="87"/>
    </row>
    <row r="264" spans="1:12" ht="24">
      <c r="A264" s="25"/>
      <c r="B264" s="26"/>
      <c r="C264" s="24"/>
      <c r="D264" s="54" t="s">
        <v>194</v>
      </c>
      <c r="E264" s="108" t="s">
        <v>215</v>
      </c>
      <c r="F264" s="87"/>
      <c r="G264" s="73"/>
      <c r="H264" s="14"/>
      <c r="I264" s="73"/>
      <c r="J264" s="14"/>
      <c r="K264" s="14"/>
      <c r="L264" s="87"/>
    </row>
    <row r="265" spans="1:12" ht="12.75">
      <c r="A265" s="25"/>
      <c r="B265" s="26"/>
      <c r="C265" s="24"/>
      <c r="D265" s="54" t="s">
        <v>194</v>
      </c>
      <c r="E265" s="55" t="s">
        <v>216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f>A258+1</f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f>SUM(K267:K273)</f>
        <v>7920.28</v>
      </c>
      <c r="L266" s="88"/>
    </row>
    <row r="267" spans="1:12" ht="12.75">
      <c r="A267" s="25"/>
      <c r="B267" s="26"/>
      <c r="C267" s="24"/>
      <c r="D267" s="54" t="s">
        <v>193</v>
      </c>
      <c r="E267" s="55" t="s">
        <v>195</v>
      </c>
      <c r="F267" s="87"/>
      <c r="G267" s="73"/>
      <c r="H267" s="57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196</v>
      </c>
      <c r="F268" s="87" t="s">
        <v>840</v>
      </c>
      <c r="G268" s="73">
        <v>44038</v>
      </c>
      <c r="H268" s="99" t="s">
        <v>871</v>
      </c>
      <c r="I268" s="73">
        <v>44063</v>
      </c>
      <c r="J268" s="87" t="s">
        <v>842</v>
      </c>
      <c r="K268" s="14">
        <v>7920.28</v>
      </c>
      <c r="L268" s="87" t="s">
        <v>230</v>
      </c>
    </row>
    <row r="269" spans="1:12" ht="12.75">
      <c r="A269" s="25"/>
      <c r="B269" s="26"/>
      <c r="C269" s="24"/>
      <c r="D269" s="54" t="s">
        <v>193</v>
      </c>
      <c r="E269" s="55" t="s">
        <v>209</v>
      </c>
      <c r="F269" s="87"/>
      <c r="G269" s="73"/>
      <c r="H269" s="14"/>
      <c r="I269" s="73"/>
      <c r="J269" s="57"/>
      <c r="K269" s="14"/>
      <c r="L269" s="87"/>
    </row>
    <row r="270" spans="1:12" ht="12.75">
      <c r="A270" s="25"/>
      <c r="B270" s="26"/>
      <c r="C270" s="2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/>
      <c r="B271" s="26"/>
      <c r="C271" s="27"/>
      <c r="D271" s="54" t="s">
        <v>194</v>
      </c>
      <c r="E271" s="55" t="s">
        <v>213</v>
      </c>
      <c r="F271" s="87"/>
      <c r="G271" s="73"/>
      <c r="H271" s="14"/>
      <c r="I271" s="73"/>
      <c r="J271" s="14"/>
      <c r="K271" s="14"/>
      <c r="L271" s="87"/>
    </row>
    <row r="272" spans="1:12" ht="24">
      <c r="A272" s="25"/>
      <c r="B272" s="26"/>
      <c r="C272" s="24"/>
      <c r="D272" s="54" t="s">
        <v>194</v>
      </c>
      <c r="E272" s="108" t="s">
        <v>215</v>
      </c>
      <c r="F272" s="87"/>
      <c r="G272" s="73"/>
      <c r="H272" s="14"/>
      <c r="I272" s="73"/>
      <c r="J272" s="14"/>
      <c r="K272" s="14"/>
      <c r="L272" s="87"/>
    </row>
    <row r="273" spans="1:12" ht="12.75">
      <c r="A273" s="25"/>
      <c r="B273" s="26"/>
      <c r="C273" s="24"/>
      <c r="D273" s="54" t="s">
        <v>194</v>
      </c>
      <c r="E273" s="55" t="s">
        <v>216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f>A266+1</f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f>SUM(K275:K281)</f>
        <v>6857.82</v>
      </c>
      <c r="L274" s="88"/>
    </row>
    <row r="275" spans="1:12" ht="12.75">
      <c r="A275" s="25"/>
      <c r="B275" s="26"/>
      <c r="C275" s="24"/>
      <c r="D275" s="54" t="s">
        <v>193</v>
      </c>
      <c r="E275" s="55" t="s">
        <v>195</v>
      </c>
      <c r="F275" s="87"/>
      <c r="G275" s="73"/>
      <c r="H275" s="57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196</v>
      </c>
      <c r="F276" s="87" t="s">
        <v>840</v>
      </c>
      <c r="G276" s="73">
        <v>44038</v>
      </c>
      <c r="H276" s="99" t="s">
        <v>871</v>
      </c>
      <c r="I276" s="73">
        <v>44063</v>
      </c>
      <c r="J276" s="87" t="s">
        <v>842</v>
      </c>
      <c r="K276" s="14">
        <v>6857.82</v>
      </c>
      <c r="L276" s="87" t="s">
        <v>230</v>
      </c>
    </row>
    <row r="277" spans="1:12" ht="12.75">
      <c r="A277" s="25"/>
      <c r="B277" s="26"/>
      <c r="C277" s="24"/>
      <c r="D277" s="54" t="s">
        <v>193</v>
      </c>
      <c r="E277" s="55" t="s">
        <v>209</v>
      </c>
      <c r="F277" s="87"/>
      <c r="G277" s="73"/>
      <c r="H277" s="14"/>
      <c r="I277" s="73"/>
      <c r="J277" s="57"/>
      <c r="K277" s="14"/>
      <c r="L277" s="87"/>
    </row>
    <row r="278" spans="1:12" ht="12.75">
      <c r="A278" s="25"/>
      <c r="B278" s="26"/>
      <c r="C278" s="24"/>
      <c r="D278" s="54" t="s">
        <v>193</v>
      </c>
      <c r="E278" s="55" t="s">
        <v>197</v>
      </c>
      <c r="F278" s="87"/>
      <c r="G278" s="73"/>
      <c r="H278" s="14"/>
      <c r="I278" s="73"/>
      <c r="J278" s="14"/>
      <c r="K278" s="14"/>
      <c r="L278" s="87"/>
    </row>
    <row r="279" spans="1:12" ht="12.75">
      <c r="A279" s="25"/>
      <c r="B279" s="26"/>
      <c r="C279" s="27"/>
      <c r="D279" s="54" t="s">
        <v>194</v>
      </c>
      <c r="E279" s="55" t="s">
        <v>213</v>
      </c>
      <c r="F279" s="87"/>
      <c r="G279" s="73"/>
      <c r="H279" s="14"/>
      <c r="I279" s="73"/>
      <c r="J279" s="14"/>
      <c r="K279" s="14"/>
      <c r="L279" s="87"/>
    </row>
    <row r="280" spans="1:12" ht="24">
      <c r="A280" s="25"/>
      <c r="B280" s="26"/>
      <c r="C280" s="24"/>
      <c r="D280" s="54" t="s">
        <v>194</v>
      </c>
      <c r="E280" s="108" t="s">
        <v>215</v>
      </c>
      <c r="F280" s="87"/>
      <c r="G280" s="73"/>
      <c r="H280" s="14"/>
      <c r="I280" s="73"/>
      <c r="J280" s="14"/>
      <c r="K280" s="14"/>
      <c r="L280" s="87"/>
    </row>
    <row r="281" spans="1:12" ht="12.75">
      <c r="A281" s="25"/>
      <c r="B281" s="26"/>
      <c r="C281" s="24"/>
      <c r="D281" s="54" t="s">
        <v>194</v>
      </c>
      <c r="E281" s="55" t="s">
        <v>216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f>A274+1</f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f>SUM(K283:K289)</f>
        <v>6225.18</v>
      </c>
      <c r="L282" s="88"/>
    </row>
    <row r="283" spans="1:12" ht="12.75">
      <c r="A283" s="25"/>
      <c r="B283" s="26"/>
      <c r="C283" s="24"/>
      <c r="D283" s="54" t="s">
        <v>193</v>
      </c>
      <c r="E283" s="55" t="s">
        <v>195</v>
      </c>
      <c r="F283" s="87"/>
      <c r="G283" s="73"/>
      <c r="H283" s="14"/>
      <c r="I283" s="73"/>
      <c r="J283" s="14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196</v>
      </c>
      <c r="F284" s="87" t="s">
        <v>840</v>
      </c>
      <c r="G284" s="73">
        <v>44038</v>
      </c>
      <c r="H284" s="99" t="s">
        <v>871</v>
      </c>
      <c r="I284" s="73">
        <v>44063</v>
      </c>
      <c r="J284" s="87" t="s">
        <v>842</v>
      </c>
      <c r="K284" s="14">
        <v>6225.18</v>
      </c>
      <c r="L284" s="87" t="s">
        <v>230</v>
      </c>
    </row>
    <row r="285" spans="1:12" ht="12.75">
      <c r="A285" s="25"/>
      <c r="B285" s="26"/>
      <c r="C285" s="24"/>
      <c r="D285" s="54" t="s">
        <v>193</v>
      </c>
      <c r="E285" s="55" t="s">
        <v>209</v>
      </c>
      <c r="F285" s="87"/>
      <c r="G285" s="73"/>
      <c r="H285" s="14"/>
      <c r="I285" s="73"/>
      <c r="J285" s="57"/>
      <c r="K285" s="14"/>
      <c r="L285" s="87"/>
    </row>
    <row r="286" spans="1:12" ht="12.75">
      <c r="A286" s="25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14"/>
      <c r="K286" s="14"/>
      <c r="L286" s="87"/>
    </row>
    <row r="287" spans="1:12" ht="12.75">
      <c r="A287" s="25"/>
      <c r="B287" s="26"/>
      <c r="C287" s="27"/>
      <c r="D287" s="54" t="s">
        <v>194</v>
      </c>
      <c r="E287" s="55" t="s">
        <v>213</v>
      </c>
      <c r="F287" s="87"/>
      <c r="G287" s="73"/>
      <c r="H287" s="14"/>
      <c r="I287" s="73"/>
      <c r="J287" s="14"/>
      <c r="K287" s="14"/>
      <c r="L287" s="87"/>
    </row>
    <row r="288" spans="1:12" ht="24">
      <c r="A288" s="25"/>
      <c r="B288" s="26"/>
      <c r="C288" s="24"/>
      <c r="D288" s="54" t="s">
        <v>194</v>
      </c>
      <c r="E288" s="108" t="s">
        <v>215</v>
      </c>
      <c r="F288" s="87"/>
      <c r="G288" s="73"/>
      <c r="H288" s="14"/>
      <c r="I288" s="73"/>
      <c r="J288" s="14"/>
      <c r="K288" s="14"/>
      <c r="L288" s="87"/>
    </row>
    <row r="289" spans="1:12" ht="12.75">
      <c r="A289" s="25"/>
      <c r="B289" s="26"/>
      <c r="C289" s="24"/>
      <c r="D289" s="54" t="s">
        <v>194</v>
      </c>
      <c r="E289" s="55" t="s">
        <v>216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f>A282+1</f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f>SUM(K291:K297)</f>
        <v>6698.83</v>
      </c>
      <c r="L290" s="88"/>
    </row>
    <row r="291" spans="1:12" ht="12.75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196</v>
      </c>
      <c r="F292" s="87" t="s">
        <v>840</v>
      </c>
      <c r="G292" s="73">
        <v>44038</v>
      </c>
      <c r="H292" s="99" t="s">
        <v>871</v>
      </c>
      <c r="I292" s="73">
        <v>44063</v>
      </c>
      <c r="J292" s="87" t="s">
        <v>842</v>
      </c>
      <c r="K292" s="14">
        <v>6698.83</v>
      </c>
      <c r="L292" s="87" t="s">
        <v>230</v>
      </c>
    </row>
    <row r="293" spans="1:12" ht="12.75">
      <c r="A293" s="25"/>
      <c r="B293" s="26"/>
      <c r="C293" s="24"/>
      <c r="D293" s="54" t="s">
        <v>193</v>
      </c>
      <c r="E293" s="55" t="s">
        <v>209</v>
      </c>
      <c r="F293" s="87"/>
      <c r="G293" s="73"/>
      <c r="H293" s="14"/>
      <c r="I293" s="73"/>
      <c r="J293" s="57"/>
      <c r="K293" s="14"/>
      <c r="L293" s="87"/>
    </row>
    <row r="294" spans="1:12" ht="12.75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/>
      <c r="B295" s="26"/>
      <c r="C295" s="27"/>
      <c r="D295" s="54" t="s">
        <v>194</v>
      </c>
      <c r="E295" s="55" t="s">
        <v>213</v>
      </c>
      <c r="F295" s="87"/>
      <c r="G295" s="73"/>
      <c r="H295" s="14"/>
      <c r="I295" s="73"/>
      <c r="J295" s="14"/>
      <c r="K295" s="14"/>
      <c r="L295" s="87"/>
    </row>
    <row r="296" spans="1:12" ht="24">
      <c r="A296" s="25"/>
      <c r="B296" s="26"/>
      <c r="C296" s="24"/>
      <c r="D296" s="54" t="s">
        <v>194</v>
      </c>
      <c r="E296" s="108" t="s">
        <v>215</v>
      </c>
      <c r="F296" s="87"/>
      <c r="G296" s="73"/>
      <c r="H296" s="14"/>
      <c r="I296" s="73"/>
      <c r="J296" s="14"/>
      <c r="K296" s="14"/>
      <c r="L296" s="87"/>
    </row>
    <row r="297" spans="1:12" ht="12.75">
      <c r="A297" s="25"/>
      <c r="B297" s="26"/>
      <c r="C297" s="24"/>
      <c r="D297" s="54" t="s">
        <v>194</v>
      </c>
      <c r="E297" s="55" t="s">
        <v>216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f>A290+1</f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f>SUM(K299:K305)</f>
        <v>10132.6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/>
      <c r="G299" s="73"/>
      <c r="H299" s="14"/>
      <c r="I299" s="73"/>
      <c r="J299" s="14"/>
      <c r="K299" s="14"/>
      <c r="L299" s="87"/>
    </row>
    <row r="300" spans="1:12" ht="24">
      <c r="A300" s="25"/>
      <c r="B300" s="26"/>
      <c r="C300" s="24"/>
      <c r="D300" s="54" t="s">
        <v>193</v>
      </c>
      <c r="E300" s="55" t="s">
        <v>196</v>
      </c>
      <c r="F300" s="116" t="s">
        <v>922</v>
      </c>
      <c r="G300" s="114" t="s">
        <v>923</v>
      </c>
      <c r="H300" s="115" t="s">
        <v>925</v>
      </c>
      <c r="I300" s="114" t="s">
        <v>852</v>
      </c>
      <c r="J300" s="118" t="s">
        <v>924</v>
      </c>
      <c r="K300" s="14">
        <v>10132.6</v>
      </c>
      <c r="L300" s="116" t="s">
        <v>926</v>
      </c>
    </row>
    <row r="301" spans="1:12" ht="12.75">
      <c r="A301" s="25"/>
      <c r="B301" s="26"/>
      <c r="C301" s="24"/>
      <c r="D301" s="54" t="s">
        <v>193</v>
      </c>
      <c r="E301" s="55" t="s">
        <v>209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213</v>
      </c>
      <c r="F303" s="87"/>
      <c r="G303" s="73"/>
      <c r="H303" s="14"/>
      <c r="I303" s="73"/>
      <c r="J303" s="14"/>
      <c r="K303" s="14"/>
      <c r="L303" s="87"/>
    </row>
    <row r="304" spans="1:12" ht="24">
      <c r="A304" s="25"/>
      <c r="B304" s="26"/>
      <c r="C304" s="24"/>
      <c r="D304" s="54" t="s">
        <v>194</v>
      </c>
      <c r="E304" s="108" t="s">
        <v>215</v>
      </c>
      <c r="F304" s="87"/>
      <c r="G304" s="73"/>
      <c r="H304" s="14"/>
      <c r="I304" s="73"/>
      <c r="J304" s="14"/>
      <c r="K304" s="14"/>
      <c r="L304" s="87"/>
    </row>
    <row r="305" spans="1:12" ht="12.75">
      <c r="A305" s="25"/>
      <c r="B305" s="26"/>
      <c r="C305" s="24"/>
      <c r="D305" s="54" t="s">
        <v>194</v>
      </c>
      <c r="E305" s="55" t="s">
        <v>216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f>SUM(K307:K313)</f>
        <v>44000.69</v>
      </c>
      <c r="L306" s="88"/>
    </row>
    <row r="307" spans="1:12" ht="12.75">
      <c r="A307" s="25"/>
      <c r="B307" s="26"/>
      <c r="C307" s="24"/>
      <c r="D307" s="54" t="s">
        <v>193</v>
      </c>
      <c r="E307" s="55" t="s">
        <v>195</v>
      </c>
      <c r="F307" s="87"/>
      <c r="G307" s="73"/>
      <c r="H307" s="14"/>
      <c r="I307" s="73"/>
      <c r="J307" s="57"/>
      <c r="K307" s="14"/>
      <c r="L307" s="87"/>
    </row>
    <row r="308" spans="1:12" ht="24">
      <c r="A308" s="25"/>
      <c r="B308" s="26"/>
      <c r="C308" s="24"/>
      <c r="D308" s="54" t="s">
        <v>193</v>
      </c>
      <c r="E308" s="55" t="s">
        <v>196</v>
      </c>
      <c r="F308" s="123" t="s">
        <v>876</v>
      </c>
      <c r="G308" s="123" t="s">
        <v>877</v>
      </c>
      <c r="H308" s="128" t="s">
        <v>875</v>
      </c>
      <c r="I308" s="124">
        <v>44063</v>
      </c>
      <c r="J308" s="125" t="s">
        <v>842</v>
      </c>
      <c r="K308" s="127">
        <v>44000.69</v>
      </c>
      <c r="L308" s="123" t="s">
        <v>878</v>
      </c>
    </row>
    <row r="309" spans="1:12" ht="12.75">
      <c r="A309" s="25"/>
      <c r="B309" s="26"/>
      <c r="C309" s="24"/>
      <c r="D309" s="54" t="s">
        <v>193</v>
      </c>
      <c r="E309" s="55" t="s">
        <v>209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193</v>
      </c>
      <c r="E310" s="55" t="s">
        <v>197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213</v>
      </c>
      <c r="F311" s="87"/>
      <c r="G311" s="73"/>
      <c r="H311" s="120"/>
      <c r="I311" s="73"/>
      <c r="J311" s="57"/>
      <c r="K311" s="14"/>
      <c r="L311" s="87"/>
    </row>
    <row r="312" spans="1:12" ht="24">
      <c r="A312" s="25"/>
      <c r="B312" s="26"/>
      <c r="C312" s="24"/>
      <c r="D312" s="54" t="s">
        <v>194</v>
      </c>
      <c r="E312" s="108" t="s">
        <v>215</v>
      </c>
      <c r="F312" s="87"/>
      <c r="G312" s="73"/>
      <c r="H312" s="14"/>
      <c r="I312" s="73"/>
      <c r="J312" s="14"/>
      <c r="K312" s="14"/>
      <c r="L312" s="87"/>
    </row>
    <row r="313" spans="1:12" ht="12.75">
      <c r="A313" s="25"/>
      <c r="B313" s="26"/>
      <c r="C313" s="24"/>
      <c r="D313" s="54" t="s">
        <v>194</v>
      </c>
      <c r="E313" s="55" t="s">
        <v>216</v>
      </c>
      <c r="F313" s="87"/>
      <c r="G313" s="73"/>
      <c r="H313" s="14"/>
      <c r="I313" s="73"/>
      <c r="J313" s="14"/>
      <c r="K313" s="14"/>
      <c r="L313" s="87"/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f>SUM(K315:K321)</f>
        <v>13584.63</v>
      </c>
      <c r="L314" s="88"/>
    </row>
    <row r="315" spans="1:12" ht="12.75">
      <c r="A315" s="25"/>
      <c r="B315" s="26"/>
      <c r="C315" s="24"/>
      <c r="D315" s="54" t="s">
        <v>193</v>
      </c>
      <c r="E315" s="55" t="s">
        <v>195</v>
      </c>
      <c r="F315" s="87"/>
      <c r="G315" s="73"/>
      <c r="H315" s="57"/>
      <c r="I315" s="73"/>
      <c r="J315" s="57"/>
      <c r="K315" s="14"/>
      <c r="L315" s="87"/>
    </row>
    <row r="316" spans="1:12" ht="24">
      <c r="A316" s="25"/>
      <c r="B316" s="26"/>
      <c r="C316" s="24"/>
      <c r="D316" s="54" t="s">
        <v>193</v>
      </c>
      <c r="E316" s="55" t="s">
        <v>196</v>
      </c>
      <c r="F316" s="116" t="s">
        <v>868</v>
      </c>
      <c r="G316" s="114" t="s">
        <v>879</v>
      </c>
      <c r="H316" s="115" t="s">
        <v>880</v>
      </c>
      <c r="I316" s="73">
        <v>44063</v>
      </c>
      <c r="J316" s="57" t="s">
        <v>842</v>
      </c>
      <c r="K316" s="14">
        <v>13584.63</v>
      </c>
      <c r="L316" s="116" t="s">
        <v>693</v>
      </c>
    </row>
    <row r="317" spans="1:12" ht="12.75">
      <c r="A317" s="25"/>
      <c r="B317" s="26"/>
      <c r="C317" s="24"/>
      <c r="D317" s="54" t="s">
        <v>193</v>
      </c>
      <c r="E317" s="55" t="s">
        <v>209</v>
      </c>
      <c r="F317" s="87"/>
      <c r="G317" s="73"/>
      <c r="H317" s="14"/>
      <c r="I317" s="73"/>
      <c r="J317" s="14"/>
      <c r="K317" s="14"/>
      <c r="L317" s="87"/>
    </row>
    <row r="318" spans="1:12" ht="12.75">
      <c r="A318" s="25"/>
      <c r="B318" s="26"/>
      <c r="C318" s="24"/>
      <c r="D318" s="54" t="s">
        <v>193</v>
      </c>
      <c r="E318" s="55" t="s">
        <v>197</v>
      </c>
      <c r="F318" s="87"/>
      <c r="G318" s="73"/>
      <c r="H318" s="14"/>
      <c r="I318" s="73"/>
      <c r="J318" s="14"/>
      <c r="K318" s="14"/>
      <c r="L318" s="87"/>
    </row>
    <row r="319" spans="1:12" ht="12.75">
      <c r="A319" s="25"/>
      <c r="B319" s="26"/>
      <c r="C319" s="27"/>
      <c r="D319" s="54" t="s">
        <v>194</v>
      </c>
      <c r="E319" s="55" t="s">
        <v>213</v>
      </c>
      <c r="F319" s="87"/>
      <c r="G319" s="73"/>
      <c r="H319" s="120"/>
      <c r="I319" s="73"/>
      <c r="J319" s="57"/>
      <c r="K319" s="14"/>
      <c r="L319" s="87"/>
    </row>
    <row r="320" spans="1:12" ht="24">
      <c r="A320" s="25"/>
      <c r="B320" s="26"/>
      <c r="C320" s="24"/>
      <c r="D320" s="54" t="s">
        <v>194</v>
      </c>
      <c r="E320" s="108" t="s">
        <v>215</v>
      </c>
      <c r="F320" s="87"/>
      <c r="G320" s="73"/>
      <c r="H320" s="14"/>
      <c r="I320" s="73"/>
      <c r="J320" s="14"/>
      <c r="K320" s="14"/>
      <c r="L320" s="87"/>
    </row>
    <row r="321" spans="1:12" ht="12.75">
      <c r="A321" s="25"/>
      <c r="B321" s="26"/>
      <c r="C321" s="24"/>
      <c r="D321" s="54" t="s">
        <v>194</v>
      </c>
      <c r="E321" s="55" t="s">
        <v>216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f>A314+1</f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f>SUM(K323:K329)</f>
        <v>10421.12</v>
      </c>
      <c r="L322" s="88"/>
    </row>
    <row r="323" spans="1:12" ht="12.75">
      <c r="A323" s="25"/>
      <c r="B323" s="26"/>
      <c r="C323" s="24"/>
      <c r="D323" s="54" t="s">
        <v>193</v>
      </c>
      <c r="E323" s="55" t="s">
        <v>195</v>
      </c>
      <c r="F323" s="87"/>
      <c r="G323" s="73"/>
      <c r="H323" s="14"/>
      <c r="I323" s="73"/>
      <c r="J323" s="14"/>
      <c r="K323" s="14"/>
      <c r="L323" s="87"/>
    </row>
    <row r="324" spans="1:12" ht="24">
      <c r="A324" s="25"/>
      <c r="B324" s="26"/>
      <c r="C324" s="24"/>
      <c r="D324" s="54" t="s">
        <v>193</v>
      </c>
      <c r="E324" s="55" t="s">
        <v>196</v>
      </c>
      <c r="F324" s="116" t="s">
        <v>881</v>
      </c>
      <c r="G324" s="114" t="s">
        <v>882</v>
      </c>
      <c r="H324" s="120" t="s">
        <v>875</v>
      </c>
      <c r="I324" s="114">
        <v>44063</v>
      </c>
      <c r="J324" s="118" t="s">
        <v>842</v>
      </c>
      <c r="K324" s="14">
        <v>10421.12</v>
      </c>
      <c r="L324" s="116" t="s">
        <v>883</v>
      </c>
    </row>
    <row r="325" spans="1:12" ht="12.75">
      <c r="A325" s="25"/>
      <c r="B325" s="26"/>
      <c r="C325" s="24"/>
      <c r="D325" s="54" t="s">
        <v>193</v>
      </c>
      <c r="E325" s="55" t="s">
        <v>209</v>
      </c>
      <c r="F325" s="87"/>
      <c r="G325" s="73"/>
      <c r="H325" s="14"/>
      <c r="I325" s="73"/>
      <c r="J325" s="57"/>
      <c r="K325" s="14"/>
      <c r="L325" s="87"/>
    </row>
    <row r="326" spans="1:12" ht="12.75">
      <c r="A326" s="25"/>
      <c r="B326" s="26"/>
      <c r="C326" s="24"/>
      <c r="D326" s="54" t="s">
        <v>193</v>
      </c>
      <c r="E326" s="55" t="s">
        <v>197</v>
      </c>
      <c r="F326" s="87"/>
      <c r="G326" s="73"/>
      <c r="H326" s="120"/>
      <c r="I326" s="73"/>
      <c r="J326" s="57"/>
      <c r="K326" s="14"/>
      <c r="L326" s="87"/>
    </row>
    <row r="327" spans="1:12" ht="12.75">
      <c r="A327" s="25"/>
      <c r="B327" s="26"/>
      <c r="C327" s="27"/>
      <c r="D327" s="54" t="s">
        <v>194</v>
      </c>
      <c r="E327" s="55" t="s">
        <v>213</v>
      </c>
      <c r="F327" s="87"/>
      <c r="G327" s="73"/>
      <c r="H327" s="14"/>
      <c r="I327" s="73"/>
      <c r="J327" s="14"/>
      <c r="K327" s="14"/>
      <c r="L327" s="87"/>
    </row>
    <row r="328" spans="1:12" ht="24">
      <c r="A328" s="25"/>
      <c r="B328" s="26"/>
      <c r="C328" s="24"/>
      <c r="D328" s="54" t="s">
        <v>194</v>
      </c>
      <c r="E328" s="108" t="s">
        <v>215</v>
      </c>
      <c r="F328" s="87"/>
      <c r="G328" s="73"/>
      <c r="H328" s="14"/>
      <c r="I328" s="73"/>
      <c r="J328" s="14"/>
      <c r="K328" s="14"/>
      <c r="L328" s="87"/>
    </row>
    <row r="329" spans="1:12" ht="12.75">
      <c r="A329" s="25"/>
      <c r="B329" s="26"/>
      <c r="C329" s="24"/>
      <c r="D329" s="54" t="s">
        <v>194</v>
      </c>
      <c r="E329" s="55" t="s">
        <v>216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f>A322+1</f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f>SUM(K331:K337)</f>
        <v>55430.62</v>
      </c>
      <c r="L330" s="88"/>
    </row>
    <row r="331" spans="1:12" ht="12.75">
      <c r="A331" s="25"/>
      <c r="B331" s="26"/>
      <c r="C331" s="24"/>
      <c r="D331" s="54" t="s">
        <v>193</v>
      </c>
      <c r="E331" s="55" t="s">
        <v>195</v>
      </c>
      <c r="F331" s="87"/>
      <c r="G331" s="73"/>
      <c r="H331" s="14"/>
      <c r="I331" s="73"/>
      <c r="J331" s="14"/>
      <c r="K331" s="14"/>
      <c r="L331" s="87"/>
    </row>
    <row r="332" spans="1:12" ht="36">
      <c r="A332" s="25"/>
      <c r="B332" s="26"/>
      <c r="C332" s="24"/>
      <c r="D332" s="54" t="s">
        <v>193</v>
      </c>
      <c r="E332" s="55" t="s">
        <v>196</v>
      </c>
      <c r="F332" s="123" t="s">
        <v>912</v>
      </c>
      <c r="G332" s="124" t="s">
        <v>913</v>
      </c>
      <c r="H332" s="122" t="s">
        <v>914</v>
      </c>
      <c r="I332" s="124" t="s">
        <v>915</v>
      </c>
      <c r="J332" s="123" t="s">
        <v>916</v>
      </c>
      <c r="K332" s="127">
        <v>55430.62</v>
      </c>
      <c r="L332" s="123" t="s">
        <v>917</v>
      </c>
    </row>
    <row r="333" spans="1:12" ht="12.75">
      <c r="A333" s="25"/>
      <c r="B333" s="26"/>
      <c r="C333" s="24"/>
      <c r="D333" s="54" t="s">
        <v>193</v>
      </c>
      <c r="E333" s="55" t="s">
        <v>209</v>
      </c>
      <c r="F333" s="87"/>
      <c r="G333" s="73"/>
      <c r="H333" s="14"/>
      <c r="I333" s="73"/>
      <c r="J333" s="87"/>
      <c r="K333" s="14"/>
      <c r="L333" s="116"/>
    </row>
    <row r="334" spans="1:12" ht="12.75">
      <c r="A334" s="25"/>
      <c r="B334" s="26"/>
      <c r="C334" s="24"/>
      <c r="D334" s="54" t="s">
        <v>193</v>
      </c>
      <c r="E334" s="55" t="s">
        <v>197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/>
      <c r="B335" s="26"/>
      <c r="C335" s="27"/>
      <c r="D335" s="54" t="s">
        <v>194</v>
      </c>
      <c r="E335" s="55" t="s">
        <v>213</v>
      </c>
      <c r="F335" s="87"/>
      <c r="G335" s="73"/>
      <c r="H335" s="14"/>
      <c r="I335" s="73"/>
      <c r="J335" s="14"/>
      <c r="K335" s="14"/>
      <c r="L335" s="87"/>
    </row>
    <row r="336" spans="1:12" ht="24">
      <c r="A336" s="25"/>
      <c r="B336" s="26"/>
      <c r="C336" s="24"/>
      <c r="D336" s="54" t="s">
        <v>194</v>
      </c>
      <c r="E336" s="108" t="s">
        <v>215</v>
      </c>
      <c r="F336" s="87"/>
      <c r="G336" s="73"/>
      <c r="H336" s="14"/>
      <c r="I336" s="73"/>
      <c r="J336" s="14"/>
      <c r="K336" s="14"/>
      <c r="L336" s="87"/>
    </row>
    <row r="337" spans="1:12" ht="12.75">
      <c r="A337" s="25"/>
      <c r="B337" s="26"/>
      <c r="C337" s="24"/>
      <c r="D337" s="54" t="s">
        <v>194</v>
      </c>
      <c r="E337" s="55" t="s">
        <v>216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>
        <f>A330+1</f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f>SUM(K339:K345)</f>
        <v>22667.54</v>
      </c>
      <c r="L338" s="88"/>
    </row>
    <row r="339" spans="1:12" ht="12.75">
      <c r="A339" s="25"/>
      <c r="B339" s="26"/>
      <c r="C339" s="24"/>
      <c r="D339" s="54" t="s">
        <v>193</v>
      </c>
      <c r="E339" s="55" t="s">
        <v>195</v>
      </c>
      <c r="F339" s="87"/>
      <c r="G339" s="73"/>
      <c r="H339" s="14"/>
      <c r="I339" s="73"/>
      <c r="J339" s="14"/>
      <c r="K339" s="14"/>
      <c r="L339" s="87"/>
    </row>
    <row r="340" spans="1:12" ht="24">
      <c r="A340" s="25"/>
      <c r="B340" s="26"/>
      <c r="C340" s="24"/>
      <c r="D340" s="54" t="s">
        <v>193</v>
      </c>
      <c r="E340" s="55" t="s">
        <v>196</v>
      </c>
      <c r="F340" s="116" t="s">
        <v>886</v>
      </c>
      <c r="G340" s="114" t="s">
        <v>885</v>
      </c>
      <c r="H340" s="115" t="s">
        <v>875</v>
      </c>
      <c r="I340" s="114">
        <v>44063</v>
      </c>
      <c r="J340" s="116" t="s">
        <v>842</v>
      </c>
      <c r="K340" s="14">
        <v>22667.54</v>
      </c>
      <c r="L340" s="116" t="s">
        <v>887</v>
      </c>
    </row>
    <row r="341" spans="1:12" ht="12.75">
      <c r="A341" s="25"/>
      <c r="B341" s="26"/>
      <c r="C341" s="24"/>
      <c r="D341" s="54" t="s">
        <v>193</v>
      </c>
      <c r="E341" s="55" t="s">
        <v>209</v>
      </c>
      <c r="F341" s="87"/>
      <c r="G341" s="73"/>
      <c r="H341" s="14"/>
      <c r="I341" s="73"/>
      <c r="J341" s="57"/>
      <c r="K341" s="14"/>
      <c r="L341" s="87"/>
    </row>
    <row r="342" spans="1:12" ht="12.75">
      <c r="A342" s="25"/>
      <c r="B342" s="26"/>
      <c r="C342" s="24"/>
      <c r="D342" s="54" t="s">
        <v>193</v>
      </c>
      <c r="E342" s="55" t="s">
        <v>197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/>
      <c r="B343" s="26"/>
      <c r="C343" s="27"/>
      <c r="D343" s="54" t="s">
        <v>194</v>
      </c>
      <c r="E343" s="55" t="s">
        <v>213</v>
      </c>
      <c r="F343" s="87"/>
      <c r="G343" s="73"/>
      <c r="H343" s="14"/>
      <c r="I343" s="73"/>
      <c r="J343" s="14"/>
      <c r="K343" s="14"/>
      <c r="L343" s="87"/>
    </row>
    <row r="344" spans="1:12" ht="24">
      <c r="A344" s="25"/>
      <c r="B344" s="26"/>
      <c r="C344" s="24"/>
      <c r="D344" s="54" t="s">
        <v>194</v>
      </c>
      <c r="E344" s="108" t="s">
        <v>215</v>
      </c>
      <c r="F344" s="87"/>
      <c r="G344" s="73"/>
      <c r="H344" s="14"/>
      <c r="I344" s="73"/>
      <c r="J344" s="14"/>
      <c r="K344" s="14"/>
      <c r="L344" s="87"/>
    </row>
    <row r="345" spans="1:12" ht="12.75">
      <c r="A345" s="25"/>
      <c r="B345" s="26"/>
      <c r="C345" s="24"/>
      <c r="D345" s="54" t="s">
        <v>194</v>
      </c>
      <c r="E345" s="55" t="s">
        <v>216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f>A338+1</f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f>SUM(K347:K353)</f>
        <v>10888.21</v>
      </c>
      <c r="L346" s="88"/>
    </row>
    <row r="347" spans="1:12" ht="12.75">
      <c r="A347" s="25"/>
      <c r="B347" s="26"/>
      <c r="C347" s="24"/>
      <c r="D347" s="54" t="s">
        <v>193</v>
      </c>
      <c r="E347" s="55" t="s">
        <v>195</v>
      </c>
      <c r="F347" s="87"/>
      <c r="G347" s="73"/>
      <c r="H347" s="14"/>
      <c r="I347" s="73"/>
      <c r="J347" s="14"/>
      <c r="K347" s="14"/>
      <c r="L347" s="87"/>
    </row>
    <row r="348" spans="1:12" ht="24">
      <c r="A348" s="25"/>
      <c r="B348" s="26"/>
      <c r="C348" s="24"/>
      <c r="D348" s="54" t="s">
        <v>193</v>
      </c>
      <c r="E348" s="55" t="s">
        <v>196</v>
      </c>
      <c r="F348" s="116" t="s">
        <v>888</v>
      </c>
      <c r="G348" s="114" t="s">
        <v>889</v>
      </c>
      <c r="H348" s="115" t="s">
        <v>875</v>
      </c>
      <c r="I348" s="73">
        <v>44063</v>
      </c>
      <c r="J348" s="87" t="s">
        <v>842</v>
      </c>
      <c r="K348" s="14">
        <v>10888.21</v>
      </c>
      <c r="L348" s="116" t="s">
        <v>890</v>
      </c>
    </row>
    <row r="349" spans="1:12" ht="12.75">
      <c r="A349" s="25"/>
      <c r="B349" s="26"/>
      <c r="C349" s="24"/>
      <c r="D349" s="54" t="s">
        <v>193</v>
      </c>
      <c r="E349" s="55" t="s">
        <v>209</v>
      </c>
      <c r="F349" s="87"/>
      <c r="G349" s="73"/>
      <c r="H349" s="14"/>
      <c r="I349" s="73"/>
      <c r="J349" s="57"/>
      <c r="K349" s="14"/>
      <c r="L349" s="87"/>
    </row>
    <row r="350" spans="1:12" ht="12.75">
      <c r="A350" s="25"/>
      <c r="B350" s="26"/>
      <c r="C350" s="24"/>
      <c r="D350" s="54" t="s">
        <v>193</v>
      </c>
      <c r="E350" s="55" t="s">
        <v>197</v>
      </c>
      <c r="F350" s="87"/>
      <c r="G350" s="73"/>
      <c r="H350" s="14"/>
      <c r="I350" s="73"/>
      <c r="J350" s="14"/>
      <c r="K350" s="14"/>
      <c r="L350" s="87"/>
    </row>
    <row r="351" spans="1:12" ht="12.75">
      <c r="A351" s="25"/>
      <c r="B351" s="26"/>
      <c r="C351" s="27"/>
      <c r="D351" s="54" t="s">
        <v>194</v>
      </c>
      <c r="E351" s="55" t="s">
        <v>213</v>
      </c>
      <c r="F351" s="87"/>
      <c r="G351" s="73"/>
      <c r="H351" s="14"/>
      <c r="I351" s="73"/>
      <c r="J351" s="14"/>
      <c r="K351" s="14"/>
      <c r="L351" s="87"/>
    </row>
    <row r="352" spans="1:12" ht="24">
      <c r="A352" s="25"/>
      <c r="B352" s="26"/>
      <c r="C352" s="24"/>
      <c r="D352" s="54" t="s">
        <v>194</v>
      </c>
      <c r="E352" s="108" t="s">
        <v>215</v>
      </c>
      <c r="F352" s="87"/>
      <c r="G352" s="73"/>
      <c r="H352" s="14"/>
      <c r="I352" s="73"/>
      <c r="J352" s="14"/>
      <c r="K352" s="14"/>
      <c r="L352" s="87"/>
    </row>
    <row r="353" spans="1:12" ht="12.75">
      <c r="A353" s="25"/>
      <c r="B353" s="26"/>
      <c r="C353" s="24"/>
      <c r="D353" s="54" t="s">
        <v>194</v>
      </c>
      <c r="E353" s="55" t="s">
        <v>216</v>
      </c>
      <c r="F353" s="87"/>
      <c r="G353" s="73"/>
      <c r="H353" s="14"/>
      <c r="I353" s="73"/>
      <c r="J353" s="14"/>
      <c r="K353" s="14"/>
      <c r="L353" s="87"/>
    </row>
    <row r="354" spans="1:12" ht="12.75">
      <c r="A354" s="25">
        <f>A346+1</f>
        <v>43</v>
      </c>
      <c r="B354" s="26" t="s">
        <v>89</v>
      </c>
      <c r="C354" s="24" t="s">
        <v>90</v>
      </c>
      <c r="D354" s="43"/>
      <c r="E354" s="43"/>
      <c r="F354" s="88"/>
      <c r="G354" s="72"/>
      <c r="H354" s="43"/>
      <c r="I354" s="72"/>
      <c r="J354" s="43"/>
      <c r="K354" s="43">
        <f>SUM(K355:K361)</f>
        <v>27091.7</v>
      </c>
      <c r="L354" s="88"/>
    </row>
    <row r="355" spans="1:12" ht="12.75">
      <c r="A355" s="25"/>
      <c r="B355" s="26"/>
      <c r="C355" s="24"/>
      <c r="D355" s="54" t="s">
        <v>193</v>
      </c>
      <c r="E355" s="55" t="s">
        <v>195</v>
      </c>
      <c r="F355" s="87"/>
      <c r="G355" s="87"/>
      <c r="H355" s="14"/>
      <c r="I355" s="73"/>
      <c r="J355" s="87"/>
      <c r="K355" s="14"/>
      <c r="L355" s="87"/>
    </row>
    <row r="356" spans="1:12" ht="12.75">
      <c r="A356" s="25"/>
      <c r="B356" s="26"/>
      <c r="C356" s="24"/>
      <c r="D356" s="54" t="s">
        <v>193</v>
      </c>
      <c r="E356" s="55" t="s">
        <v>196</v>
      </c>
      <c r="F356" s="87" t="s">
        <v>840</v>
      </c>
      <c r="G356" s="73">
        <v>44038</v>
      </c>
      <c r="H356" s="99" t="s">
        <v>871</v>
      </c>
      <c r="I356" s="73">
        <v>44063</v>
      </c>
      <c r="J356" s="87" t="s">
        <v>842</v>
      </c>
      <c r="K356" s="14">
        <v>27091.7</v>
      </c>
      <c r="L356" s="87" t="s">
        <v>891</v>
      </c>
    </row>
    <row r="357" spans="1:12" ht="12.75">
      <c r="A357" s="25"/>
      <c r="B357" s="26"/>
      <c r="C357" s="24"/>
      <c r="D357" s="54" t="s">
        <v>193</v>
      </c>
      <c r="E357" s="55" t="s">
        <v>209</v>
      </c>
      <c r="F357" s="87"/>
      <c r="G357" s="87"/>
      <c r="H357" s="14"/>
      <c r="I357" s="73"/>
      <c r="J357" s="87"/>
      <c r="K357" s="14"/>
      <c r="L357" s="87"/>
    </row>
    <row r="358" spans="1:12" ht="12.75">
      <c r="A358" s="25"/>
      <c r="B358" s="26"/>
      <c r="C358" s="24"/>
      <c r="D358" s="54" t="s">
        <v>193</v>
      </c>
      <c r="E358" s="55" t="s">
        <v>197</v>
      </c>
      <c r="F358" s="87"/>
      <c r="G358" s="73"/>
      <c r="H358" s="14"/>
      <c r="I358" s="73"/>
      <c r="J358" s="14"/>
      <c r="K358" s="14"/>
      <c r="L358" s="87"/>
    </row>
    <row r="359" spans="1:12" ht="12.75">
      <c r="A359" s="25"/>
      <c r="B359" s="26"/>
      <c r="C359" s="27"/>
      <c r="D359" s="54" t="s">
        <v>194</v>
      </c>
      <c r="E359" s="55" t="s">
        <v>213</v>
      </c>
      <c r="F359" s="87"/>
      <c r="G359" s="73"/>
      <c r="H359" s="14"/>
      <c r="I359" s="73"/>
      <c r="J359" s="14"/>
      <c r="K359" s="14"/>
      <c r="L359" s="87"/>
    </row>
    <row r="360" spans="1:12" ht="24">
      <c r="A360" s="25"/>
      <c r="B360" s="26"/>
      <c r="C360" s="24"/>
      <c r="D360" s="54" t="s">
        <v>194</v>
      </c>
      <c r="E360" s="108" t="s">
        <v>215</v>
      </c>
      <c r="F360" s="87"/>
      <c r="G360" s="73"/>
      <c r="H360" s="14"/>
      <c r="I360" s="73"/>
      <c r="J360" s="14"/>
      <c r="K360" s="14"/>
      <c r="L360" s="87"/>
    </row>
    <row r="361" spans="1:12" ht="12.75">
      <c r="A361" s="25"/>
      <c r="B361" s="26"/>
      <c r="C361" s="24"/>
      <c r="D361" s="54" t="s">
        <v>194</v>
      </c>
      <c r="E361" s="55" t="s">
        <v>216</v>
      </c>
      <c r="F361" s="87"/>
      <c r="G361" s="73"/>
      <c r="H361" s="14"/>
      <c r="I361" s="73"/>
      <c r="J361" s="14"/>
      <c r="K361" s="14"/>
      <c r="L361" s="87"/>
    </row>
    <row r="362" spans="1:12" ht="12.75">
      <c r="A362" s="25">
        <f>A354+1</f>
        <v>44</v>
      </c>
      <c r="B362" s="26" t="s">
        <v>91</v>
      </c>
      <c r="C362" s="24" t="s">
        <v>92</v>
      </c>
      <c r="D362" s="43"/>
      <c r="E362" s="43"/>
      <c r="F362" s="88"/>
      <c r="G362" s="72"/>
      <c r="H362" s="43"/>
      <c r="I362" s="72"/>
      <c r="J362" s="43"/>
      <c r="K362" s="43">
        <f>SUM(K363:K369)</f>
        <v>47527.61</v>
      </c>
      <c r="L362" s="88"/>
    </row>
    <row r="363" spans="1:12" ht="12.75">
      <c r="A363" s="25"/>
      <c r="B363" s="26"/>
      <c r="C363" s="24"/>
      <c r="D363" s="54" t="s">
        <v>193</v>
      </c>
      <c r="E363" s="55" t="s">
        <v>195</v>
      </c>
      <c r="F363" s="87"/>
      <c r="G363" s="87"/>
      <c r="H363" s="14"/>
      <c r="I363" s="73"/>
      <c r="J363" s="57"/>
      <c r="K363" s="14"/>
      <c r="L363" s="87"/>
    </row>
    <row r="364" spans="1:12" ht="36">
      <c r="A364" s="25"/>
      <c r="B364" s="26"/>
      <c r="C364" s="24"/>
      <c r="D364" s="54" t="s">
        <v>193</v>
      </c>
      <c r="E364" s="55" t="s">
        <v>196</v>
      </c>
      <c r="F364" s="123" t="s">
        <v>918</v>
      </c>
      <c r="G364" s="124" t="s">
        <v>919</v>
      </c>
      <c r="H364" s="128" t="s">
        <v>914</v>
      </c>
      <c r="I364" s="124" t="s">
        <v>915</v>
      </c>
      <c r="J364" s="123" t="s">
        <v>916</v>
      </c>
      <c r="K364" s="127">
        <v>47527.61</v>
      </c>
      <c r="L364" s="116" t="s">
        <v>920</v>
      </c>
    </row>
    <row r="365" spans="1:12" ht="12.75">
      <c r="A365" s="25"/>
      <c r="B365" s="26"/>
      <c r="C365" s="24"/>
      <c r="D365" s="54" t="s">
        <v>193</v>
      </c>
      <c r="E365" s="55" t="s">
        <v>209</v>
      </c>
      <c r="F365" s="87"/>
      <c r="G365" s="87"/>
      <c r="H365" s="14"/>
      <c r="I365" s="73"/>
      <c r="J365" s="87"/>
      <c r="K365" s="14"/>
      <c r="L365" s="87"/>
    </row>
    <row r="366" spans="1:12" ht="12.75">
      <c r="A366" s="25"/>
      <c r="B366" s="26"/>
      <c r="C366" s="24"/>
      <c r="D366" s="54" t="s">
        <v>193</v>
      </c>
      <c r="E366" s="55" t="s">
        <v>197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/>
      <c r="B367" s="26"/>
      <c r="C367" s="27"/>
      <c r="D367" s="54" t="s">
        <v>194</v>
      </c>
      <c r="E367" s="55" t="s">
        <v>213</v>
      </c>
      <c r="F367" s="87"/>
      <c r="G367" s="73"/>
      <c r="H367" s="14"/>
      <c r="I367" s="73"/>
      <c r="J367" s="14"/>
      <c r="K367" s="14"/>
      <c r="L367" s="87"/>
    </row>
    <row r="368" spans="1:12" ht="24">
      <c r="A368" s="25"/>
      <c r="B368" s="26"/>
      <c r="C368" s="24"/>
      <c r="D368" s="54" t="s">
        <v>194</v>
      </c>
      <c r="E368" s="108" t="s">
        <v>215</v>
      </c>
      <c r="F368" s="87"/>
      <c r="G368" s="73"/>
      <c r="H368" s="14"/>
      <c r="I368" s="73"/>
      <c r="J368" s="14"/>
      <c r="K368" s="14"/>
      <c r="L368" s="87"/>
    </row>
    <row r="369" spans="1:12" ht="12.75">
      <c r="A369" s="25"/>
      <c r="B369" s="26"/>
      <c r="C369" s="24"/>
      <c r="D369" s="54" t="s">
        <v>194</v>
      </c>
      <c r="E369" s="55" t="s">
        <v>216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>
        <f>A362+1</f>
        <v>45</v>
      </c>
      <c r="B370" s="26" t="s">
        <v>93</v>
      </c>
      <c r="C370" s="24" t="s">
        <v>94</v>
      </c>
      <c r="D370" s="43"/>
      <c r="E370" s="43"/>
      <c r="F370" s="88"/>
      <c r="G370" s="72"/>
      <c r="H370" s="43"/>
      <c r="I370" s="72"/>
      <c r="J370" s="43"/>
      <c r="K370" s="43">
        <f>SUM(K371:K377)</f>
        <v>11290.07</v>
      </c>
      <c r="L370" s="88"/>
    </row>
    <row r="371" spans="1:12" ht="12.75">
      <c r="A371" s="25"/>
      <c r="B371" s="26"/>
      <c r="C371" s="24"/>
      <c r="D371" s="54" t="s">
        <v>193</v>
      </c>
      <c r="E371" s="55" t="s">
        <v>195</v>
      </c>
      <c r="F371" s="87"/>
      <c r="G371" s="73"/>
      <c r="H371" s="14"/>
      <c r="I371" s="73"/>
      <c r="J371" s="14"/>
      <c r="K371" s="14"/>
      <c r="L371" s="87"/>
    </row>
    <row r="372" spans="1:12" ht="24">
      <c r="A372" s="25"/>
      <c r="B372" s="26"/>
      <c r="C372" s="24"/>
      <c r="D372" s="54" t="s">
        <v>193</v>
      </c>
      <c r="E372" s="55" t="s">
        <v>196</v>
      </c>
      <c r="F372" s="123" t="s">
        <v>927</v>
      </c>
      <c r="G372" s="124" t="s">
        <v>928</v>
      </c>
      <c r="H372" s="128" t="s">
        <v>929</v>
      </c>
      <c r="I372" s="124">
        <v>44063</v>
      </c>
      <c r="J372" s="123" t="s">
        <v>842</v>
      </c>
      <c r="K372" s="127">
        <v>11290.07</v>
      </c>
      <c r="L372" s="123" t="s">
        <v>930</v>
      </c>
    </row>
    <row r="373" spans="1:12" ht="12.75">
      <c r="A373" s="25"/>
      <c r="B373" s="26"/>
      <c r="C373" s="24"/>
      <c r="D373" s="54" t="s">
        <v>193</v>
      </c>
      <c r="E373" s="55" t="s">
        <v>209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193</v>
      </c>
      <c r="E374" s="55" t="s">
        <v>197</v>
      </c>
      <c r="F374" s="87"/>
      <c r="G374" s="73"/>
      <c r="H374" s="14"/>
      <c r="I374" s="73"/>
      <c r="J374" s="14"/>
      <c r="K374" s="14"/>
      <c r="L374" s="87"/>
    </row>
    <row r="375" spans="1:12" ht="12.75">
      <c r="A375" s="25"/>
      <c r="B375" s="26"/>
      <c r="C375" s="27"/>
      <c r="D375" s="54" t="s">
        <v>193</v>
      </c>
      <c r="E375" s="55" t="s">
        <v>213</v>
      </c>
      <c r="F375" s="87"/>
      <c r="G375" s="73"/>
      <c r="H375" s="14"/>
      <c r="I375" s="73"/>
      <c r="J375" s="14"/>
      <c r="K375" s="14"/>
      <c r="L375" s="87"/>
    </row>
    <row r="376" spans="1:12" ht="24">
      <c r="A376" s="25"/>
      <c r="B376" s="26"/>
      <c r="C376" s="24"/>
      <c r="D376" s="54" t="s">
        <v>194</v>
      </c>
      <c r="E376" s="108" t="s">
        <v>215</v>
      </c>
      <c r="F376" s="87"/>
      <c r="G376" s="73"/>
      <c r="H376" s="14"/>
      <c r="I376" s="73"/>
      <c r="J376" s="14"/>
      <c r="K376" s="14"/>
      <c r="L376" s="87"/>
    </row>
    <row r="377" spans="1:12" ht="12.75">
      <c r="A377" s="25"/>
      <c r="B377" s="26"/>
      <c r="C377" s="24"/>
      <c r="D377" s="54" t="s">
        <v>194</v>
      </c>
      <c r="E377" s="55" t="s">
        <v>216</v>
      </c>
      <c r="F377" s="87"/>
      <c r="G377" s="73"/>
      <c r="H377" s="14"/>
      <c r="I377" s="73"/>
      <c r="J377" s="14"/>
      <c r="K377" s="14"/>
      <c r="L377" s="87"/>
    </row>
    <row r="378" spans="1:12" ht="12.75">
      <c r="A378" s="25">
        <f>A370+1</f>
        <v>46</v>
      </c>
      <c r="B378" s="26" t="s">
        <v>95</v>
      </c>
      <c r="C378" s="24" t="s">
        <v>96</v>
      </c>
      <c r="D378" s="43"/>
      <c r="E378" s="43"/>
      <c r="F378" s="88"/>
      <c r="G378" s="72"/>
      <c r="H378" s="43"/>
      <c r="I378" s="72"/>
      <c r="J378" s="43"/>
      <c r="K378" s="43">
        <f>SUM(K379:K385)</f>
        <v>5046.33</v>
      </c>
      <c r="L378" s="88"/>
    </row>
    <row r="379" spans="1:12" ht="12.75">
      <c r="A379" s="25"/>
      <c r="B379" s="26"/>
      <c r="C379" s="24"/>
      <c r="D379" s="54" t="s">
        <v>193</v>
      </c>
      <c r="E379" s="55" t="s">
        <v>195</v>
      </c>
      <c r="F379" s="87"/>
      <c r="G379" s="73"/>
      <c r="H379" s="14"/>
      <c r="I379" s="73"/>
      <c r="J379" s="87"/>
      <c r="K379" s="14"/>
      <c r="L379" s="87"/>
    </row>
    <row r="380" spans="1:12" ht="24">
      <c r="A380" s="25"/>
      <c r="B380" s="26"/>
      <c r="C380" s="24"/>
      <c r="D380" s="54" t="s">
        <v>193</v>
      </c>
      <c r="E380" s="55" t="s">
        <v>196</v>
      </c>
      <c r="F380" s="116" t="s">
        <v>893</v>
      </c>
      <c r="G380" s="114" t="s">
        <v>892</v>
      </c>
      <c r="H380" s="115" t="s">
        <v>929</v>
      </c>
      <c r="I380" s="73">
        <v>44063</v>
      </c>
      <c r="J380" s="87" t="s">
        <v>842</v>
      </c>
      <c r="K380" s="14">
        <v>5046.33</v>
      </c>
      <c r="L380" s="116" t="s">
        <v>931</v>
      </c>
    </row>
    <row r="381" spans="1:12" ht="12.75">
      <c r="A381" s="25"/>
      <c r="B381" s="26"/>
      <c r="C381" s="24"/>
      <c r="D381" s="54" t="s">
        <v>193</v>
      </c>
      <c r="E381" s="55" t="s">
        <v>209</v>
      </c>
      <c r="F381" s="87"/>
      <c r="G381" s="73"/>
      <c r="H381" s="14"/>
      <c r="I381" s="73"/>
      <c r="J381" s="57"/>
      <c r="K381" s="14"/>
      <c r="L381" s="87"/>
    </row>
    <row r="382" spans="1:12" ht="12.75">
      <c r="A382" s="25"/>
      <c r="B382" s="26"/>
      <c r="C382" s="24"/>
      <c r="D382" s="54" t="s">
        <v>193</v>
      </c>
      <c r="E382" s="55" t="s">
        <v>197</v>
      </c>
      <c r="F382" s="87"/>
      <c r="G382" s="73"/>
      <c r="H382" s="14"/>
      <c r="I382" s="73"/>
      <c r="J382" s="14"/>
      <c r="K382" s="14"/>
      <c r="L382" s="87"/>
    </row>
    <row r="383" spans="1:12" ht="12.75">
      <c r="A383" s="25"/>
      <c r="B383" s="26"/>
      <c r="C383" s="27"/>
      <c r="D383" s="54" t="s">
        <v>194</v>
      </c>
      <c r="E383" s="55" t="s">
        <v>213</v>
      </c>
      <c r="F383" s="87"/>
      <c r="G383" s="73"/>
      <c r="H383" s="14"/>
      <c r="I383" s="73"/>
      <c r="J383" s="14"/>
      <c r="K383" s="14"/>
      <c r="L383" s="87"/>
    </row>
    <row r="384" spans="1:12" ht="24">
      <c r="A384" s="25"/>
      <c r="B384" s="26"/>
      <c r="C384" s="24"/>
      <c r="D384" s="54" t="s">
        <v>194</v>
      </c>
      <c r="E384" s="108" t="s">
        <v>215</v>
      </c>
      <c r="F384" s="87"/>
      <c r="G384" s="73"/>
      <c r="H384" s="14"/>
      <c r="I384" s="73"/>
      <c r="J384" s="14"/>
      <c r="K384" s="14"/>
      <c r="L384" s="87"/>
    </row>
    <row r="385" spans="1:12" ht="12.75">
      <c r="A385" s="25"/>
      <c r="B385" s="26"/>
      <c r="C385" s="24"/>
      <c r="D385" s="54" t="s">
        <v>194</v>
      </c>
      <c r="E385" s="55" t="s">
        <v>216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>
        <f>A378+1</f>
        <v>47</v>
      </c>
      <c r="B386" s="26" t="s">
        <v>97</v>
      </c>
      <c r="C386" s="24" t="s">
        <v>98</v>
      </c>
      <c r="D386" s="43"/>
      <c r="E386" s="43"/>
      <c r="F386" s="88"/>
      <c r="G386" s="72"/>
      <c r="H386" s="43"/>
      <c r="I386" s="72"/>
      <c r="J386" s="43"/>
      <c r="K386" s="43">
        <f>SUM(K387:K393)</f>
        <v>10369.2</v>
      </c>
      <c r="L386" s="88"/>
    </row>
    <row r="387" spans="1:12" ht="12.75">
      <c r="A387" s="25"/>
      <c r="B387" s="26"/>
      <c r="C387" s="24"/>
      <c r="D387" s="54" t="s">
        <v>193</v>
      </c>
      <c r="E387" s="55" t="s">
        <v>195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196</v>
      </c>
      <c r="F388" s="87" t="s">
        <v>840</v>
      </c>
      <c r="G388" s="73">
        <v>44038</v>
      </c>
      <c r="H388" s="99" t="s">
        <v>932</v>
      </c>
      <c r="I388" s="73">
        <v>44063</v>
      </c>
      <c r="J388" s="87" t="s">
        <v>842</v>
      </c>
      <c r="K388" s="14">
        <v>10369.2</v>
      </c>
      <c r="L388" s="87" t="s">
        <v>239</v>
      </c>
    </row>
    <row r="389" spans="1:12" ht="12.75">
      <c r="A389" s="25"/>
      <c r="B389" s="26"/>
      <c r="C389" s="24"/>
      <c r="D389" s="54" t="s">
        <v>193</v>
      </c>
      <c r="E389" s="55" t="s">
        <v>209</v>
      </c>
      <c r="F389" s="87"/>
      <c r="G389" s="73"/>
      <c r="H389" s="14"/>
      <c r="I389" s="73"/>
      <c r="J389" s="57"/>
      <c r="K389" s="14"/>
      <c r="L389" s="87"/>
    </row>
    <row r="390" spans="1:12" ht="12.75">
      <c r="A390" s="25"/>
      <c r="B390" s="26"/>
      <c r="C390" s="24"/>
      <c r="D390" s="54" t="s">
        <v>193</v>
      </c>
      <c r="E390" s="55" t="s">
        <v>197</v>
      </c>
      <c r="F390" s="87"/>
      <c r="G390" s="73"/>
      <c r="H390" s="14"/>
      <c r="I390" s="73"/>
      <c r="J390" s="14"/>
      <c r="K390" s="14"/>
      <c r="L390" s="87"/>
    </row>
    <row r="391" spans="1:12" ht="12.75">
      <c r="A391" s="25"/>
      <c r="B391" s="26"/>
      <c r="C391" s="27"/>
      <c r="D391" s="54" t="s">
        <v>194</v>
      </c>
      <c r="E391" s="55" t="s">
        <v>213</v>
      </c>
      <c r="F391" s="87"/>
      <c r="G391" s="73"/>
      <c r="H391" s="14"/>
      <c r="I391" s="73"/>
      <c r="J391" s="14"/>
      <c r="K391" s="14"/>
      <c r="L391" s="87"/>
    </row>
    <row r="392" spans="1:12" ht="24">
      <c r="A392" s="25"/>
      <c r="B392" s="26"/>
      <c r="C392" s="24"/>
      <c r="D392" s="54" t="s">
        <v>194</v>
      </c>
      <c r="E392" s="108" t="s">
        <v>215</v>
      </c>
      <c r="F392" s="87"/>
      <c r="G392" s="73"/>
      <c r="H392" s="14"/>
      <c r="I392" s="73"/>
      <c r="J392" s="14"/>
      <c r="K392" s="14"/>
      <c r="L392" s="87"/>
    </row>
    <row r="393" spans="1:12" ht="12.75">
      <c r="A393" s="25"/>
      <c r="B393" s="26"/>
      <c r="C393" s="24"/>
      <c r="D393" s="54" t="s">
        <v>194</v>
      </c>
      <c r="E393" s="55" t="s">
        <v>216</v>
      </c>
      <c r="F393" s="87"/>
      <c r="G393" s="73"/>
      <c r="H393" s="14"/>
      <c r="I393" s="73"/>
      <c r="J393" s="14"/>
      <c r="K393" s="14"/>
      <c r="L393" s="87"/>
    </row>
    <row r="394" spans="1:12" ht="12.75">
      <c r="A394" s="25">
        <f>A386+1</f>
        <v>48</v>
      </c>
      <c r="B394" s="26" t="s">
        <v>99</v>
      </c>
      <c r="C394" s="24" t="s">
        <v>100</v>
      </c>
      <c r="D394" s="43"/>
      <c r="E394" s="43"/>
      <c r="F394" s="88"/>
      <c r="G394" s="72"/>
      <c r="H394" s="43"/>
      <c r="I394" s="72"/>
      <c r="J394" s="43"/>
      <c r="K394" s="43">
        <f>SUM(K395:K401)</f>
        <v>7360.78</v>
      </c>
      <c r="L394" s="88"/>
    </row>
    <row r="395" spans="1:12" ht="12.75">
      <c r="A395" s="25"/>
      <c r="B395" s="26"/>
      <c r="C395" s="24"/>
      <c r="D395" s="54" t="s">
        <v>193</v>
      </c>
      <c r="E395" s="55" t="s">
        <v>195</v>
      </c>
      <c r="F395" s="87"/>
      <c r="G395" s="73"/>
      <c r="H395" s="14"/>
      <c r="I395" s="73"/>
      <c r="J395" s="57"/>
      <c r="K395" s="14"/>
      <c r="L395" s="87"/>
    </row>
    <row r="396" spans="1:12" ht="24">
      <c r="A396" s="25"/>
      <c r="B396" s="26"/>
      <c r="C396" s="24"/>
      <c r="D396" s="54" t="s">
        <v>193</v>
      </c>
      <c r="E396" s="55" t="s">
        <v>196</v>
      </c>
      <c r="F396" s="116" t="s">
        <v>933</v>
      </c>
      <c r="G396" s="114" t="s">
        <v>934</v>
      </c>
      <c r="H396" s="120" t="s">
        <v>929</v>
      </c>
      <c r="I396" s="73">
        <v>44063</v>
      </c>
      <c r="J396" s="57" t="s">
        <v>842</v>
      </c>
      <c r="K396" s="14">
        <v>7360.78</v>
      </c>
      <c r="L396" s="116" t="s">
        <v>935</v>
      </c>
    </row>
    <row r="397" spans="1:12" ht="12.75">
      <c r="A397" s="25"/>
      <c r="B397" s="26"/>
      <c r="C397" s="24"/>
      <c r="D397" s="54" t="s">
        <v>193</v>
      </c>
      <c r="E397" s="55" t="s">
        <v>209</v>
      </c>
      <c r="F397" s="87"/>
      <c r="G397" s="73"/>
      <c r="H397" s="14"/>
      <c r="I397" s="73"/>
      <c r="J397" s="57"/>
      <c r="K397" s="14"/>
      <c r="L397" s="87"/>
    </row>
    <row r="398" spans="1:12" ht="12.75">
      <c r="A398" s="25"/>
      <c r="B398" s="26"/>
      <c r="C398" s="24"/>
      <c r="D398" s="54" t="s">
        <v>193</v>
      </c>
      <c r="E398" s="55" t="s">
        <v>197</v>
      </c>
      <c r="F398" s="87"/>
      <c r="G398" s="73"/>
      <c r="H398" s="14"/>
      <c r="I398" s="73"/>
      <c r="J398" s="14"/>
      <c r="K398" s="14"/>
      <c r="L398" s="87"/>
    </row>
    <row r="399" spans="1:12" ht="12.75">
      <c r="A399" s="25"/>
      <c r="B399" s="26"/>
      <c r="C399" s="27"/>
      <c r="D399" s="54" t="s">
        <v>194</v>
      </c>
      <c r="E399" s="55" t="s">
        <v>213</v>
      </c>
      <c r="F399" s="87"/>
      <c r="G399" s="73"/>
      <c r="H399" s="14"/>
      <c r="I399" s="73"/>
      <c r="J399" s="14"/>
      <c r="K399" s="14"/>
      <c r="L399" s="87"/>
    </row>
    <row r="400" spans="1:12" ht="24">
      <c r="A400" s="25"/>
      <c r="B400" s="26"/>
      <c r="C400" s="24"/>
      <c r="D400" s="54" t="s">
        <v>194</v>
      </c>
      <c r="E400" s="108" t="s">
        <v>215</v>
      </c>
      <c r="F400" s="87"/>
      <c r="G400" s="73"/>
      <c r="H400" s="14"/>
      <c r="I400" s="73"/>
      <c r="J400" s="14"/>
      <c r="K400" s="14"/>
      <c r="L400" s="87"/>
    </row>
    <row r="401" spans="1:12" ht="12.75">
      <c r="A401" s="25"/>
      <c r="B401" s="26"/>
      <c r="C401" s="24"/>
      <c r="D401" s="54" t="s">
        <v>194</v>
      </c>
      <c r="E401" s="55" t="s">
        <v>216</v>
      </c>
      <c r="F401" s="87"/>
      <c r="G401" s="73"/>
      <c r="H401" s="14"/>
      <c r="I401" s="73"/>
      <c r="J401" s="14"/>
      <c r="K401" s="14"/>
      <c r="L401" s="87"/>
    </row>
    <row r="402" spans="1:12" ht="12.75">
      <c r="A402" s="25">
        <f>A394+1</f>
        <v>49</v>
      </c>
      <c r="B402" s="26" t="s">
        <v>101</v>
      </c>
      <c r="C402" s="24" t="s">
        <v>102</v>
      </c>
      <c r="D402" s="43"/>
      <c r="E402" s="43"/>
      <c r="F402" s="88"/>
      <c r="G402" s="72"/>
      <c r="H402" s="43"/>
      <c r="I402" s="72"/>
      <c r="J402" s="43"/>
      <c r="K402" s="43">
        <f>SUM(K403:K409)</f>
        <v>7247.06</v>
      </c>
      <c r="L402" s="88"/>
    </row>
    <row r="403" spans="1:12" ht="12.75">
      <c r="A403" s="32"/>
      <c r="B403" s="33"/>
      <c r="C403" s="34"/>
      <c r="D403" s="54" t="s">
        <v>193</v>
      </c>
      <c r="E403" s="55" t="s">
        <v>195</v>
      </c>
      <c r="F403" s="87"/>
      <c r="G403" s="87"/>
      <c r="H403" s="14"/>
      <c r="I403" s="73"/>
      <c r="J403" s="57"/>
      <c r="K403" s="14"/>
      <c r="L403" s="87"/>
    </row>
    <row r="404" spans="1:12" ht="24">
      <c r="A404" s="32"/>
      <c r="B404" s="33"/>
      <c r="C404" s="34"/>
      <c r="D404" s="54" t="s">
        <v>193</v>
      </c>
      <c r="E404" s="55" t="s">
        <v>196</v>
      </c>
      <c r="F404" s="116" t="s">
        <v>936</v>
      </c>
      <c r="G404" s="114" t="s">
        <v>937</v>
      </c>
      <c r="H404" s="115" t="s">
        <v>925</v>
      </c>
      <c r="I404" s="114" t="s">
        <v>938</v>
      </c>
      <c r="J404" s="116" t="s">
        <v>924</v>
      </c>
      <c r="K404" s="14">
        <v>7247.06</v>
      </c>
      <c r="L404" s="116" t="s">
        <v>939</v>
      </c>
    </row>
    <row r="405" spans="1:12" ht="12.75">
      <c r="A405" s="32"/>
      <c r="B405" s="33"/>
      <c r="C405" s="34"/>
      <c r="D405" s="54" t="s">
        <v>193</v>
      </c>
      <c r="E405" s="55" t="s">
        <v>209</v>
      </c>
      <c r="F405" s="87"/>
      <c r="G405" s="73"/>
      <c r="H405" s="14"/>
      <c r="I405" s="73"/>
      <c r="J405" s="57"/>
      <c r="K405" s="14"/>
      <c r="L405" s="87"/>
    </row>
    <row r="406" spans="1:12" ht="12.75">
      <c r="A406" s="32"/>
      <c r="B406" s="33"/>
      <c r="C406" s="34"/>
      <c r="D406" s="54" t="s">
        <v>193</v>
      </c>
      <c r="E406" s="55" t="s">
        <v>197</v>
      </c>
      <c r="F406" s="87"/>
      <c r="G406" s="73"/>
      <c r="H406" s="14"/>
      <c r="I406" s="73"/>
      <c r="J406" s="14"/>
      <c r="K406" s="14"/>
      <c r="L406" s="87"/>
    </row>
    <row r="407" spans="1:12" ht="12.75">
      <c r="A407" s="25"/>
      <c r="B407" s="26"/>
      <c r="C407" s="27"/>
      <c r="D407" s="54" t="s">
        <v>194</v>
      </c>
      <c r="E407" s="55" t="s">
        <v>213</v>
      </c>
      <c r="F407" s="87"/>
      <c r="G407" s="73"/>
      <c r="H407" s="14"/>
      <c r="I407" s="73"/>
      <c r="J407" s="14"/>
      <c r="K407" s="14"/>
      <c r="L407" s="87"/>
    </row>
    <row r="408" spans="1:12" ht="24">
      <c r="A408" s="32"/>
      <c r="B408" s="33"/>
      <c r="C408" s="34"/>
      <c r="D408" s="54" t="s">
        <v>194</v>
      </c>
      <c r="E408" s="108" t="s">
        <v>215</v>
      </c>
      <c r="F408" s="87"/>
      <c r="G408" s="73"/>
      <c r="H408" s="14"/>
      <c r="I408" s="73"/>
      <c r="J408" s="14"/>
      <c r="K408" s="14"/>
      <c r="L408" s="87"/>
    </row>
    <row r="409" spans="1:12" ht="12.75">
      <c r="A409" s="32"/>
      <c r="B409" s="33"/>
      <c r="C409" s="34"/>
      <c r="D409" s="54" t="s">
        <v>194</v>
      </c>
      <c r="E409" s="55" t="s">
        <v>216</v>
      </c>
      <c r="F409" s="87"/>
      <c r="G409" s="73"/>
      <c r="H409" s="14"/>
      <c r="I409" s="73"/>
      <c r="J409" s="14"/>
      <c r="K409" s="14"/>
      <c r="L409" s="87"/>
    </row>
    <row r="410" spans="1:12" ht="12.75">
      <c r="A410" s="32">
        <f>A402+1</f>
        <v>50</v>
      </c>
      <c r="B410" s="33" t="s">
        <v>211</v>
      </c>
      <c r="C410" s="34" t="s">
        <v>103</v>
      </c>
      <c r="D410" s="43"/>
      <c r="E410" s="43"/>
      <c r="F410" s="88"/>
      <c r="G410" s="72"/>
      <c r="H410" s="43"/>
      <c r="I410" s="72"/>
      <c r="J410" s="43"/>
      <c r="K410" s="43">
        <f>SUM(K411:K417)</f>
        <v>11090.19</v>
      </c>
      <c r="L410" s="88"/>
    </row>
    <row r="411" spans="1:12" ht="12.75">
      <c r="A411" s="32"/>
      <c r="B411" s="33"/>
      <c r="C411" s="34"/>
      <c r="D411" s="54" t="s">
        <v>193</v>
      </c>
      <c r="E411" s="55" t="s">
        <v>195</v>
      </c>
      <c r="F411" s="87"/>
      <c r="G411" s="73"/>
      <c r="H411" s="14"/>
      <c r="I411" s="73"/>
      <c r="J411" s="14"/>
      <c r="K411" s="14"/>
      <c r="L411" s="87"/>
    </row>
    <row r="412" spans="1:12" ht="12.75">
      <c r="A412" s="32"/>
      <c r="B412" s="33"/>
      <c r="C412" s="34"/>
      <c r="D412" s="54" t="s">
        <v>193</v>
      </c>
      <c r="E412" s="55" t="s">
        <v>196</v>
      </c>
      <c r="F412" s="87" t="s">
        <v>840</v>
      </c>
      <c r="G412" s="73">
        <v>44038</v>
      </c>
      <c r="H412" s="99" t="s">
        <v>932</v>
      </c>
      <c r="I412" s="73">
        <v>44063</v>
      </c>
      <c r="J412" s="87" t="s">
        <v>842</v>
      </c>
      <c r="K412" s="14">
        <v>11090.19</v>
      </c>
      <c r="L412" s="87" t="s">
        <v>712</v>
      </c>
    </row>
    <row r="413" spans="1:12" ht="12.75">
      <c r="A413" s="32"/>
      <c r="B413" s="33"/>
      <c r="C413" s="34"/>
      <c r="D413" s="54" t="s">
        <v>193</v>
      </c>
      <c r="E413" s="55" t="s">
        <v>209</v>
      </c>
      <c r="F413" s="87"/>
      <c r="G413" s="73"/>
      <c r="H413" s="14"/>
      <c r="I413" s="73"/>
      <c r="J413" s="14"/>
      <c r="K413" s="14"/>
      <c r="L413" s="87"/>
    </row>
    <row r="414" spans="1:12" ht="12.75">
      <c r="A414" s="32"/>
      <c r="B414" s="33"/>
      <c r="C414" s="34"/>
      <c r="D414" s="54" t="s">
        <v>193</v>
      </c>
      <c r="E414" s="55" t="s">
        <v>197</v>
      </c>
      <c r="F414" s="87"/>
      <c r="G414" s="73"/>
      <c r="H414" s="14"/>
      <c r="I414" s="73"/>
      <c r="J414" s="87"/>
      <c r="K414" s="14"/>
      <c r="L414" s="87"/>
    </row>
    <row r="415" spans="1:12" ht="12.75">
      <c r="A415" s="25"/>
      <c r="B415" s="26"/>
      <c r="C415" s="27"/>
      <c r="D415" s="54" t="s">
        <v>194</v>
      </c>
      <c r="E415" s="55" t="s">
        <v>213</v>
      </c>
      <c r="F415" s="87"/>
      <c r="G415" s="73"/>
      <c r="H415" s="120"/>
      <c r="I415" s="73"/>
      <c r="J415" s="57"/>
      <c r="K415" s="14"/>
      <c r="L415" s="87"/>
    </row>
    <row r="416" spans="1:12" ht="24">
      <c r="A416" s="32"/>
      <c r="B416" s="33"/>
      <c r="C416" s="34"/>
      <c r="D416" s="54" t="s">
        <v>194</v>
      </c>
      <c r="E416" s="108" t="s">
        <v>215</v>
      </c>
      <c r="F416" s="87"/>
      <c r="G416" s="73"/>
      <c r="H416" s="14"/>
      <c r="I416" s="73"/>
      <c r="J416" s="14"/>
      <c r="K416" s="14"/>
      <c r="L416" s="87"/>
    </row>
    <row r="417" spans="1:12" ht="12.75">
      <c r="A417" s="32"/>
      <c r="B417" s="33"/>
      <c r="C417" s="34"/>
      <c r="D417" s="54" t="s">
        <v>194</v>
      </c>
      <c r="E417" s="55" t="s">
        <v>216</v>
      </c>
      <c r="F417" s="87"/>
      <c r="G417" s="73"/>
      <c r="H417" s="14"/>
      <c r="I417" s="73"/>
      <c r="J417" s="14"/>
      <c r="K417" s="14"/>
      <c r="L417" s="87"/>
    </row>
    <row r="418" spans="1:12" ht="13.5" thickBot="1">
      <c r="A418" s="35"/>
      <c r="B418" s="161" t="s">
        <v>218</v>
      </c>
      <c r="C418" s="161"/>
      <c r="D418" s="15"/>
      <c r="E418" s="15"/>
      <c r="F418" s="93"/>
      <c r="G418" s="77"/>
      <c r="H418" s="15"/>
      <c r="I418" s="77"/>
      <c r="J418" s="15"/>
      <c r="K418" s="15">
        <f>SUM(K194+K202+K210+K218+K226+K234+K242+K250+K258+K266+K274+K282+K290+K298+K306+K314+K322+K330+K338+K346+K354+K362+K370+K378+K386+K394+K402+K410)</f>
        <v>397252.05000000005</v>
      </c>
      <c r="L418" s="93"/>
    </row>
    <row r="419" spans="1:12" ht="12.75">
      <c r="A419" s="36"/>
      <c r="B419" s="36"/>
      <c r="C419" s="36"/>
      <c r="D419" s="37"/>
      <c r="E419" s="37"/>
      <c r="F419" s="94"/>
      <c r="G419" s="78"/>
      <c r="H419" s="37"/>
      <c r="I419" s="78"/>
      <c r="J419" s="37"/>
      <c r="K419" s="37"/>
      <c r="L419" s="94"/>
    </row>
    <row r="420" spans="1:12" ht="15.75">
      <c r="A420" s="153" t="s">
        <v>104</v>
      </c>
      <c r="B420" s="154"/>
      <c r="C420" s="155"/>
      <c r="D420" s="38"/>
      <c r="E420" s="38"/>
      <c r="F420" s="95"/>
      <c r="G420" s="79"/>
      <c r="H420" s="38"/>
      <c r="I420" s="79"/>
      <c r="J420" s="38"/>
      <c r="K420" s="38"/>
      <c r="L420" s="95"/>
    </row>
    <row r="421" spans="1:12" ht="12.75">
      <c r="A421" s="25">
        <v>52</v>
      </c>
      <c r="B421" s="26" t="s">
        <v>105</v>
      </c>
      <c r="C421" s="24" t="s">
        <v>106</v>
      </c>
      <c r="D421" s="43"/>
      <c r="E421" s="43"/>
      <c r="F421" s="88"/>
      <c r="G421" s="72"/>
      <c r="H421" s="43"/>
      <c r="I421" s="72"/>
      <c r="J421" s="43"/>
      <c r="K421" s="43">
        <f>SUM(K422:K428)</f>
        <v>876.12</v>
      </c>
      <c r="L421" s="88"/>
    </row>
    <row r="422" spans="1:12" ht="12.75">
      <c r="A422" s="25"/>
      <c r="B422" s="26"/>
      <c r="C422" s="24"/>
      <c r="D422" s="54" t="s">
        <v>193</v>
      </c>
      <c r="E422" s="55" t="s">
        <v>195</v>
      </c>
      <c r="F422" s="87"/>
      <c r="G422" s="73"/>
      <c r="H422" s="57"/>
      <c r="I422" s="73"/>
      <c r="J422" s="57"/>
      <c r="K422" s="14"/>
      <c r="L422" s="87"/>
    </row>
    <row r="423" spans="1:12" ht="24">
      <c r="A423" s="25"/>
      <c r="B423" s="26"/>
      <c r="C423" s="24"/>
      <c r="D423" s="54" t="s">
        <v>193</v>
      </c>
      <c r="E423" s="55" t="s">
        <v>196</v>
      </c>
      <c r="F423" s="87" t="s">
        <v>872</v>
      </c>
      <c r="G423" s="73">
        <v>44027</v>
      </c>
      <c r="H423" s="120" t="s">
        <v>873</v>
      </c>
      <c r="I423" s="73">
        <v>44063</v>
      </c>
      <c r="J423" s="57" t="s">
        <v>842</v>
      </c>
      <c r="K423" s="14">
        <v>876.12</v>
      </c>
      <c r="L423" s="116" t="s">
        <v>874</v>
      </c>
    </row>
    <row r="424" spans="1:12" ht="12.75">
      <c r="A424" s="25"/>
      <c r="B424" s="26"/>
      <c r="C424" s="24"/>
      <c r="D424" s="54" t="s">
        <v>193</v>
      </c>
      <c r="E424" s="55" t="s">
        <v>209</v>
      </c>
      <c r="F424" s="87"/>
      <c r="G424" s="73"/>
      <c r="H424" s="14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193</v>
      </c>
      <c r="E425" s="55" t="s">
        <v>197</v>
      </c>
      <c r="F425" s="87"/>
      <c r="G425" s="73"/>
      <c r="H425" s="14"/>
      <c r="I425" s="73"/>
      <c r="J425" s="14"/>
      <c r="K425" s="14"/>
      <c r="L425" s="87"/>
    </row>
    <row r="426" spans="1:12" ht="12.75">
      <c r="A426" s="25"/>
      <c r="B426" s="26"/>
      <c r="C426" s="27"/>
      <c r="D426" s="54" t="s">
        <v>194</v>
      </c>
      <c r="E426" s="55" t="s">
        <v>213</v>
      </c>
      <c r="F426" s="87"/>
      <c r="G426" s="73"/>
      <c r="H426" s="120"/>
      <c r="I426" s="73"/>
      <c r="J426" s="57"/>
      <c r="K426" s="14"/>
      <c r="L426" s="87"/>
    </row>
    <row r="427" spans="1:12" ht="24">
      <c r="A427" s="25"/>
      <c r="B427" s="26"/>
      <c r="C427" s="24"/>
      <c r="D427" s="54" t="s">
        <v>194</v>
      </c>
      <c r="E427" s="108" t="s">
        <v>215</v>
      </c>
      <c r="F427" s="87"/>
      <c r="G427" s="73"/>
      <c r="H427" s="14"/>
      <c r="I427" s="73"/>
      <c r="J427" s="14"/>
      <c r="K427" s="14"/>
      <c r="L427" s="87"/>
    </row>
    <row r="428" spans="1:12" ht="12.75">
      <c r="A428" s="25"/>
      <c r="B428" s="26"/>
      <c r="C428" s="24"/>
      <c r="D428" s="54" t="s">
        <v>194</v>
      </c>
      <c r="E428" s="55" t="s">
        <v>216</v>
      </c>
      <c r="F428" s="87"/>
      <c r="G428" s="73"/>
      <c r="H428" s="14"/>
      <c r="I428" s="73"/>
      <c r="J428" s="14"/>
      <c r="K428" s="14"/>
      <c r="L428" s="87"/>
    </row>
    <row r="429" spans="1:12" ht="24">
      <c r="A429" s="25">
        <f>A421+1</f>
        <v>53</v>
      </c>
      <c r="B429" s="26" t="s">
        <v>107</v>
      </c>
      <c r="C429" s="24" t="s">
        <v>108</v>
      </c>
      <c r="D429" s="43"/>
      <c r="E429" s="43"/>
      <c r="F429" s="88"/>
      <c r="G429" s="72"/>
      <c r="H429" s="43"/>
      <c r="I429" s="72"/>
      <c r="J429" s="43"/>
      <c r="K429" s="43">
        <f>SUM(K430:K436)</f>
        <v>0</v>
      </c>
      <c r="L429" s="88"/>
    </row>
    <row r="430" spans="1:12" ht="12.75">
      <c r="A430" s="25"/>
      <c r="B430" s="26"/>
      <c r="C430" s="24"/>
      <c r="D430" s="54" t="s">
        <v>193</v>
      </c>
      <c r="E430" s="55" t="s">
        <v>195</v>
      </c>
      <c r="F430" s="87"/>
      <c r="G430" s="73"/>
      <c r="H430" s="14"/>
      <c r="I430" s="73"/>
      <c r="J430" s="14"/>
      <c r="K430" s="14"/>
      <c r="L430" s="87"/>
    </row>
    <row r="431" spans="1:12" ht="12.75">
      <c r="A431" s="25"/>
      <c r="B431" s="26"/>
      <c r="C431" s="24"/>
      <c r="D431" s="54" t="s">
        <v>193</v>
      </c>
      <c r="E431" s="55" t="s">
        <v>196</v>
      </c>
      <c r="F431" s="87"/>
      <c r="G431" s="73"/>
      <c r="H431" s="14"/>
      <c r="I431" s="73"/>
      <c r="J431" s="14"/>
      <c r="K431" s="14"/>
      <c r="L431" s="87"/>
    </row>
    <row r="432" spans="1:12" ht="12.75">
      <c r="A432" s="25"/>
      <c r="B432" s="26"/>
      <c r="C432" s="24"/>
      <c r="D432" s="54" t="s">
        <v>193</v>
      </c>
      <c r="E432" s="55" t="s">
        <v>209</v>
      </c>
      <c r="F432" s="87"/>
      <c r="G432" s="73"/>
      <c r="H432" s="14"/>
      <c r="I432" s="73"/>
      <c r="J432" s="14"/>
      <c r="K432" s="14"/>
      <c r="L432" s="87"/>
    </row>
    <row r="433" spans="1:12" ht="12.75">
      <c r="A433" s="25"/>
      <c r="B433" s="26"/>
      <c r="C433" s="24"/>
      <c r="D433" s="54" t="s">
        <v>193</v>
      </c>
      <c r="E433" s="55" t="s">
        <v>197</v>
      </c>
      <c r="F433" s="87"/>
      <c r="G433" s="73"/>
      <c r="H433" s="14"/>
      <c r="I433" s="73"/>
      <c r="J433" s="14"/>
      <c r="K433" s="14"/>
      <c r="L433" s="87"/>
    </row>
    <row r="434" spans="1:12" ht="12.75">
      <c r="A434" s="25"/>
      <c r="B434" s="26"/>
      <c r="C434" s="27"/>
      <c r="D434" s="54" t="s">
        <v>194</v>
      </c>
      <c r="E434" s="55" t="s">
        <v>213</v>
      </c>
      <c r="F434" s="87"/>
      <c r="G434" s="73"/>
      <c r="H434" s="14"/>
      <c r="I434" s="73"/>
      <c r="J434" s="14"/>
      <c r="K434" s="14"/>
      <c r="L434" s="87"/>
    </row>
    <row r="435" spans="1:12" ht="24">
      <c r="A435" s="25"/>
      <c r="B435" s="26"/>
      <c r="C435" s="24"/>
      <c r="D435" s="54" t="s">
        <v>194</v>
      </c>
      <c r="E435" s="108" t="s">
        <v>215</v>
      </c>
      <c r="F435" s="87"/>
      <c r="G435" s="73"/>
      <c r="H435" s="14"/>
      <c r="I435" s="73"/>
      <c r="J435" s="14"/>
      <c r="K435" s="14"/>
      <c r="L435" s="87"/>
    </row>
    <row r="436" spans="1:12" ht="12.75">
      <c r="A436" s="25"/>
      <c r="B436" s="26"/>
      <c r="C436" s="24"/>
      <c r="D436" s="54" t="s">
        <v>194</v>
      </c>
      <c r="E436" s="55" t="s">
        <v>216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>
        <v>54</v>
      </c>
      <c r="B437" s="26" t="s">
        <v>220</v>
      </c>
      <c r="C437" s="24" t="s">
        <v>217</v>
      </c>
      <c r="D437" s="43"/>
      <c r="E437" s="43"/>
      <c r="F437" s="88"/>
      <c r="G437" s="72"/>
      <c r="H437" s="43"/>
      <c r="I437" s="72"/>
      <c r="J437" s="43"/>
      <c r="K437" s="43">
        <f>SUM(K438:K444)</f>
        <v>674.17</v>
      </c>
      <c r="L437" s="88"/>
    </row>
    <row r="438" spans="1:12" ht="12.75">
      <c r="A438" s="25"/>
      <c r="B438" s="26"/>
      <c r="C438" s="24"/>
      <c r="D438" s="54" t="s">
        <v>193</v>
      </c>
      <c r="E438" s="55" t="s">
        <v>195</v>
      </c>
      <c r="F438" s="87"/>
      <c r="G438" s="73"/>
      <c r="H438" s="14"/>
      <c r="I438" s="73"/>
      <c r="J438" s="14"/>
      <c r="K438" s="14"/>
      <c r="L438" s="87"/>
    </row>
    <row r="439" spans="1:12" ht="12.75">
      <c r="A439" s="25"/>
      <c r="B439" s="26"/>
      <c r="C439" s="24"/>
      <c r="D439" s="54" t="s">
        <v>193</v>
      </c>
      <c r="E439" s="55" t="s">
        <v>196</v>
      </c>
      <c r="F439" s="116" t="s">
        <v>940</v>
      </c>
      <c r="G439" s="114">
        <v>44060</v>
      </c>
      <c r="H439" s="115" t="s">
        <v>224</v>
      </c>
      <c r="I439" s="114">
        <v>44064</v>
      </c>
      <c r="J439" s="116" t="s">
        <v>857</v>
      </c>
      <c r="K439" s="14">
        <v>674.17</v>
      </c>
      <c r="L439" s="116" t="s">
        <v>941</v>
      </c>
    </row>
    <row r="440" spans="1:12" ht="12.75">
      <c r="A440" s="25"/>
      <c r="B440" s="26"/>
      <c r="C440" s="24"/>
      <c r="D440" s="54" t="s">
        <v>193</v>
      </c>
      <c r="E440" s="55" t="s">
        <v>209</v>
      </c>
      <c r="F440" s="87"/>
      <c r="G440" s="73"/>
      <c r="H440" s="14"/>
      <c r="I440" s="73"/>
      <c r="J440" s="57"/>
      <c r="K440" s="14"/>
      <c r="L440" s="87"/>
    </row>
    <row r="441" spans="1:12" ht="12.75">
      <c r="A441" s="25"/>
      <c r="B441" s="26"/>
      <c r="C441" s="24"/>
      <c r="D441" s="54" t="s">
        <v>193</v>
      </c>
      <c r="E441" s="55" t="s">
        <v>197</v>
      </c>
      <c r="F441" s="87"/>
      <c r="G441" s="73"/>
      <c r="H441" s="14"/>
      <c r="I441" s="73"/>
      <c r="J441" s="14"/>
      <c r="K441" s="14"/>
      <c r="L441" s="87"/>
    </row>
    <row r="442" spans="1:12" ht="12.75">
      <c r="A442" s="25"/>
      <c r="B442" s="26"/>
      <c r="C442" s="27"/>
      <c r="D442" s="54" t="s">
        <v>194</v>
      </c>
      <c r="E442" s="55" t="s">
        <v>213</v>
      </c>
      <c r="F442" s="87"/>
      <c r="G442" s="73"/>
      <c r="H442" s="14"/>
      <c r="I442" s="73"/>
      <c r="J442" s="14"/>
      <c r="K442" s="14"/>
      <c r="L442" s="87"/>
    </row>
    <row r="443" spans="1:12" ht="24">
      <c r="A443" s="25"/>
      <c r="B443" s="26"/>
      <c r="C443" s="24"/>
      <c r="D443" s="54" t="s">
        <v>194</v>
      </c>
      <c r="E443" s="108" t="s">
        <v>215</v>
      </c>
      <c r="F443" s="87"/>
      <c r="G443" s="73"/>
      <c r="H443" s="14"/>
      <c r="I443" s="73"/>
      <c r="J443" s="57"/>
      <c r="K443" s="14"/>
      <c r="L443" s="87"/>
    </row>
    <row r="444" spans="1:12" ht="12.75">
      <c r="A444" s="25"/>
      <c r="B444" s="26"/>
      <c r="C444" s="24"/>
      <c r="D444" s="54" t="s">
        <v>194</v>
      </c>
      <c r="E444" s="55" t="s">
        <v>216</v>
      </c>
      <c r="F444" s="87"/>
      <c r="G444" s="73"/>
      <c r="H444" s="14"/>
      <c r="I444" s="73"/>
      <c r="J444" s="14"/>
      <c r="K444" s="14"/>
      <c r="L444" s="87"/>
    </row>
    <row r="445" spans="1:12" ht="12.75">
      <c r="A445" s="25">
        <v>55</v>
      </c>
      <c r="B445" s="26" t="s">
        <v>109</v>
      </c>
      <c r="C445" s="24" t="s">
        <v>110</v>
      </c>
      <c r="D445" s="43"/>
      <c r="E445" s="43"/>
      <c r="F445" s="88"/>
      <c r="G445" s="72"/>
      <c r="H445" s="43"/>
      <c r="I445" s="72"/>
      <c r="J445" s="43"/>
      <c r="K445" s="43">
        <f>SUM(K446:K452)</f>
        <v>558.01</v>
      </c>
      <c r="L445" s="88"/>
    </row>
    <row r="446" spans="1:12" ht="12.75">
      <c r="A446" s="25"/>
      <c r="B446" s="26"/>
      <c r="C446" s="24"/>
      <c r="D446" s="54" t="s">
        <v>193</v>
      </c>
      <c r="E446" s="55" t="s">
        <v>195</v>
      </c>
      <c r="F446" s="87"/>
      <c r="G446" s="73"/>
      <c r="H446" s="14"/>
      <c r="I446" s="73"/>
      <c r="J446" s="57"/>
      <c r="K446" s="14"/>
      <c r="L446" s="87"/>
    </row>
    <row r="447" spans="1:12" ht="12.75">
      <c r="A447" s="25"/>
      <c r="B447" s="26"/>
      <c r="C447" s="24"/>
      <c r="D447" s="54" t="s">
        <v>193</v>
      </c>
      <c r="E447" s="55" t="s">
        <v>196</v>
      </c>
      <c r="F447" s="87" t="s">
        <v>898</v>
      </c>
      <c r="G447" s="73">
        <v>44020</v>
      </c>
      <c r="H447" s="14" t="s">
        <v>827</v>
      </c>
      <c r="I447" s="57" t="s">
        <v>942</v>
      </c>
      <c r="J447" s="57" t="s">
        <v>842</v>
      </c>
      <c r="K447" s="14">
        <v>558.01</v>
      </c>
      <c r="L447" s="87" t="s">
        <v>943</v>
      </c>
    </row>
    <row r="448" spans="1:12" ht="12.75">
      <c r="A448" s="25"/>
      <c r="B448" s="26"/>
      <c r="C448" s="24"/>
      <c r="D448" s="54" t="s">
        <v>193</v>
      </c>
      <c r="E448" s="55" t="s">
        <v>209</v>
      </c>
      <c r="F448" s="87"/>
      <c r="G448" s="73"/>
      <c r="H448" s="14"/>
      <c r="I448" s="57"/>
      <c r="J448" s="57"/>
      <c r="K448" s="14"/>
      <c r="L448" s="87"/>
    </row>
    <row r="449" spans="1:12" ht="12.75">
      <c r="A449" s="25"/>
      <c r="B449" s="26"/>
      <c r="C449" s="24"/>
      <c r="D449" s="54" t="s">
        <v>193</v>
      </c>
      <c r="E449" s="55" t="s">
        <v>197</v>
      </c>
      <c r="F449" s="87"/>
      <c r="G449" s="73"/>
      <c r="H449" s="14"/>
      <c r="I449" s="73"/>
      <c r="J449" s="14"/>
      <c r="K449" s="14"/>
      <c r="L449" s="87"/>
    </row>
    <row r="450" spans="1:12" ht="12.75">
      <c r="A450" s="25"/>
      <c r="B450" s="26"/>
      <c r="C450" s="27"/>
      <c r="D450" s="54" t="s">
        <v>194</v>
      </c>
      <c r="E450" s="55" t="s">
        <v>213</v>
      </c>
      <c r="F450" s="87"/>
      <c r="G450" s="73"/>
      <c r="H450" s="120"/>
      <c r="I450" s="73"/>
      <c r="J450" s="57"/>
      <c r="K450" s="14"/>
      <c r="L450" s="87"/>
    </row>
    <row r="451" spans="1:12" ht="24">
      <c r="A451" s="25"/>
      <c r="B451" s="26"/>
      <c r="C451" s="24"/>
      <c r="D451" s="54" t="s">
        <v>194</v>
      </c>
      <c r="E451" s="108" t="s">
        <v>215</v>
      </c>
      <c r="F451" s="87"/>
      <c r="G451" s="73"/>
      <c r="H451" s="14"/>
      <c r="I451" s="73"/>
      <c r="J451" s="14"/>
      <c r="K451" s="14"/>
      <c r="L451" s="87"/>
    </row>
    <row r="452" spans="1:12" ht="12.75">
      <c r="A452" s="25"/>
      <c r="B452" s="26"/>
      <c r="C452" s="24"/>
      <c r="D452" s="54" t="s">
        <v>194</v>
      </c>
      <c r="E452" s="55" t="s">
        <v>216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>
        <v>56</v>
      </c>
      <c r="B453" s="26" t="s">
        <v>111</v>
      </c>
      <c r="C453" s="24" t="s">
        <v>112</v>
      </c>
      <c r="D453" s="43"/>
      <c r="E453" s="43"/>
      <c r="F453" s="88"/>
      <c r="G453" s="72"/>
      <c r="H453" s="43"/>
      <c r="I453" s="72"/>
      <c r="J453" s="43"/>
      <c r="K453" s="43">
        <f>SUM(K454:K460)</f>
        <v>0</v>
      </c>
      <c r="L453" s="88"/>
    </row>
    <row r="454" spans="1:12" ht="12.75">
      <c r="A454" s="25"/>
      <c r="B454" s="26"/>
      <c r="C454" s="24"/>
      <c r="D454" s="54" t="s">
        <v>193</v>
      </c>
      <c r="E454" s="55" t="s">
        <v>195</v>
      </c>
      <c r="F454" s="87"/>
      <c r="G454" s="73"/>
      <c r="H454" s="14"/>
      <c r="I454" s="73"/>
      <c r="J454" s="14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196</v>
      </c>
      <c r="F455" s="87"/>
      <c r="G455" s="73"/>
      <c r="H455" s="14"/>
      <c r="I455" s="73"/>
      <c r="J455" s="57"/>
      <c r="K455" s="14"/>
      <c r="L455" s="87"/>
    </row>
    <row r="456" spans="1:12" ht="12.75">
      <c r="A456" s="25"/>
      <c r="B456" s="26"/>
      <c r="C456" s="24"/>
      <c r="D456" s="54" t="s">
        <v>193</v>
      </c>
      <c r="E456" s="55" t="s">
        <v>209</v>
      </c>
      <c r="F456" s="87"/>
      <c r="G456" s="73"/>
      <c r="H456" s="14"/>
      <c r="I456" s="73"/>
      <c r="J456" s="57"/>
      <c r="K456" s="14"/>
      <c r="L456" s="87"/>
    </row>
    <row r="457" spans="1:12" ht="12.75">
      <c r="A457" s="25"/>
      <c r="B457" s="26"/>
      <c r="C457" s="24"/>
      <c r="D457" s="54" t="s">
        <v>193</v>
      </c>
      <c r="E457" s="55" t="s">
        <v>197</v>
      </c>
      <c r="F457" s="87"/>
      <c r="G457" s="73"/>
      <c r="H457" s="14"/>
      <c r="I457" s="73"/>
      <c r="J457" s="14"/>
      <c r="K457" s="14"/>
      <c r="L457" s="87"/>
    </row>
    <row r="458" spans="1:12" ht="12.75">
      <c r="A458" s="25"/>
      <c r="B458" s="26"/>
      <c r="C458" s="27"/>
      <c r="D458" s="54" t="s">
        <v>194</v>
      </c>
      <c r="E458" s="55" t="s">
        <v>213</v>
      </c>
      <c r="F458" s="87"/>
      <c r="G458" s="73"/>
      <c r="H458" s="14"/>
      <c r="I458" s="73"/>
      <c r="J458" s="14"/>
      <c r="K458" s="14"/>
      <c r="L458" s="87"/>
    </row>
    <row r="459" spans="1:12" ht="24">
      <c r="A459" s="25"/>
      <c r="B459" s="26"/>
      <c r="C459" s="24"/>
      <c r="D459" s="54" t="s">
        <v>194</v>
      </c>
      <c r="E459" s="108" t="s">
        <v>215</v>
      </c>
      <c r="F459" s="87"/>
      <c r="G459" s="73"/>
      <c r="H459" s="14"/>
      <c r="I459" s="73"/>
      <c r="J459" s="14"/>
      <c r="K459" s="14"/>
      <c r="L459" s="87"/>
    </row>
    <row r="460" spans="1:12" ht="12.75">
      <c r="A460" s="25"/>
      <c r="B460" s="26"/>
      <c r="C460" s="24"/>
      <c r="D460" s="54" t="s">
        <v>194</v>
      </c>
      <c r="E460" s="55" t="s">
        <v>216</v>
      </c>
      <c r="F460" s="87"/>
      <c r="G460" s="73"/>
      <c r="H460" s="14"/>
      <c r="I460" s="73"/>
      <c r="J460" s="14"/>
      <c r="K460" s="14"/>
      <c r="L460" s="87"/>
    </row>
    <row r="461" spans="1:12" ht="12.75">
      <c r="A461" s="25">
        <f>A453+1</f>
        <v>57</v>
      </c>
      <c r="B461" s="26" t="s">
        <v>113</v>
      </c>
      <c r="C461" s="24" t="s">
        <v>114</v>
      </c>
      <c r="D461" s="43"/>
      <c r="E461" s="43"/>
      <c r="F461" s="88"/>
      <c r="G461" s="72"/>
      <c r="H461" s="43"/>
      <c r="I461" s="72"/>
      <c r="J461" s="43"/>
      <c r="K461" s="43">
        <f>SUM(K462:K468)</f>
        <v>0</v>
      </c>
      <c r="L461" s="88"/>
    </row>
    <row r="462" spans="1:12" ht="12.75">
      <c r="A462" s="25"/>
      <c r="B462" s="26"/>
      <c r="C462" s="24"/>
      <c r="D462" s="54" t="s">
        <v>193</v>
      </c>
      <c r="E462" s="55" t="s">
        <v>195</v>
      </c>
      <c r="F462" s="87"/>
      <c r="G462" s="73"/>
      <c r="H462" s="57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196</v>
      </c>
      <c r="F463" s="87"/>
      <c r="G463" s="73"/>
      <c r="H463" s="14"/>
      <c r="I463" s="73"/>
      <c r="J463" s="57"/>
      <c r="K463" s="14"/>
      <c r="L463" s="87"/>
    </row>
    <row r="464" spans="1:12" ht="12.75">
      <c r="A464" s="25"/>
      <c r="B464" s="26"/>
      <c r="C464" s="24"/>
      <c r="D464" s="54" t="s">
        <v>193</v>
      </c>
      <c r="E464" s="55" t="s">
        <v>209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193</v>
      </c>
      <c r="E465" s="55" t="s">
        <v>197</v>
      </c>
      <c r="F465" s="87"/>
      <c r="G465" s="73"/>
      <c r="H465" s="14"/>
      <c r="I465" s="73"/>
      <c r="J465" s="14"/>
      <c r="K465" s="14"/>
      <c r="L465" s="87"/>
    </row>
    <row r="466" spans="1:12" ht="12.75">
      <c r="A466" s="25"/>
      <c r="B466" s="26"/>
      <c r="C466" s="27"/>
      <c r="D466" s="54" t="s">
        <v>194</v>
      </c>
      <c r="E466" s="55" t="s">
        <v>213</v>
      </c>
      <c r="F466" s="87"/>
      <c r="G466" s="73"/>
      <c r="H466" s="14"/>
      <c r="I466" s="73"/>
      <c r="J466" s="57"/>
      <c r="K466" s="14"/>
      <c r="L466" s="87"/>
    </row>
    <row r="467" spans="1:12" ht="24">
      <c r="A467" s="25"/>
      <c r="B467" s="26"/>
      <c r="C467" s="24"/>
      <c r="D467" s="54" t="s">
        <v>194</v>
      </c>
      <c r="E467" s="108" t="s">
        <v>215</v>
      </c>
      <c r="F467" s="87"/>
      <c r="G467" s="73"/>
      <c r="H467" s="14"/>
      <c r="I467" s="73"/>
      <c r="J467" s="14"/>
      <c r="K467" s="14"/>
      <c r="L467" s="87"/>
    </row>
    <row r="468" spans="1:12" ht="12.75">
      <c r="A468" s="25"/>
      <c r="B468" s="26"/>
      <c r="C468" s="24"/>
      <c r="D468" s="54" t="s">
        <v>194</v>
      </c>
      <c r="E468" s="55" t="s">
        <v>216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>
        <f>A461+1</f>
        <v>58</v>
      </c>
      <c r="B469" s="26" t="s">
        <v>115</v>
      </c>
      <c r="C469" s="24" t="s">
        <v>116</v>
      </c>
      <c r="D469" s="43"/>
      <c r="E469" s="43"/>
      <c r="F469" s="88"/>
      <c r="G469" s="72"/>
      <c r="H469" s="43"/>
      <c r="I469" s="72"/>
      <c r="J469" s="43"/>
      <c r="K469" s="43">
        <f>SUM(K470:K476)</f>
        <v>0</v>
      </c>
      <c r="L469" s="88"/>
    </row>
    <row r="470" spans="1:12" ht="12.75">
      <c r="A470" s="25"/>
      <c r="B470" s="26"/>
      <c r="C470" s="24"/>
      <c r="D470" s="54" t="s">
        <v>193</v>
      </c>
      <c r="E470" s="55" t="s">
        <v>195</v>
      </c>
      <c r="F470" s="87"/>
      <c r="G470" s="73"/>
      <c r="H470" s="14"/>
      <c r="I470" s="73"/>
      <c r="J470" s="14"/>
      <c r="K470" s="14"/>
      <c r="L470" s="87"/>
    </row>
    <row r="471" spans="1:12" ht="12.75">
      <c r="A471" s="25"/>
      <c r="B471" s="26"/>
      <c r="C471" s="24"/>
      <c r="D471" s="54" t="s">
        <v>193</v>
      </c>
      <c r="E471" s="55" t="s">
        <v>196</v>
      </c>
      <c r="F471" s="116"/>
      <c r="G471" s="114"/>
      <c r="H471" s="120"/>
      <c r="I471" s="114"/>
      <c r="J471" s="118"/>
      <c r="K471" s="14"/>
      <c r="L471" s="116"/>
    </row>
    <row r="472" spans="1:12" ht="12.75">
      <c r="A472" s="25"/>
      <c r="B472" s="26"/>
      <c r="C472" s="24"/>
      <c r="D472" s="54" t="s">
        <v>193</v>
      </c>
      <c r="E472" s="55" t="s">
        <v>209</v>
      </c>
      <c r="F472" s="87"/>
      <c r="G472" s="73"/>
      <c r="H472" s="14"/>
      <c r="I472" s="73"/>
      <c r="J472" s="57"/>
      <c r="K472" s="14"/>
      <c r="L472" s="87"/>
    </row>
    <row r="473" spans="1:12" ht="12.75">
      <c r="A473" s="25"/>
      <c r="B473" s="26"/>
      <c r="C473" s="24"/>
      <c r="D473" s="54" t="s">
        <v>193</v>
      </c>
      <c r="E473" s="55" t="s">
        <v>197</v>
      </c>
      <c r="F473" s="87"/>
      <c r="G473" s="73"/>
      <c r="H473" s="14"/>
      <c r="I473" s="73"/>
      <c r="J473" s="14"/>
      <c r="K473" s="14"/>
      <c r="L473" s="87"/>
    </row>
    <row r="474" spans="1:12" ht="12.75">
      <c r="A474" s="25"/>
      <c r="B474" s="26"/>
      <c r="C474" s="27"/>
      <c r="D474" s="54" t="s">
        <v>194</v>
      </c>
      <c r="E474" s="55" t="s">
        <v>213</v>
      </c>
      <c r="F474" s="87"/>
      <c r="G474" s="73"/>
      <c r="H474" s="14"/>
      <c r="I474" s="73"/>
      <c r="J474" s="14"/>
      <c r="K474" s="14"/>
      <c r="L474" s="87"/>
    </row>
    <row r="475" spans="1:12" ht="24">
      <c r="A475" s="25"/>
      <c r="B475" s="26"/>
      <c r="C475" s="24"/>
      <c r="D475" s="54" t="s">
        <v>194</v>
      </c>
      <c r="E475" s="108" t="s">
        <v>215</v>
      </c>
      <c r="F475" s="87"/>
      <c r="G475" s="73"/>
      <c r="H475" s="14"/>
      <c r="I475" s="73"/>
      <c r="J475" s="14"/>
      <c r="K475" s="14"/>
      <c r="L475" s="87"/>
    </row>
    <row r="476" spans="1:12" ht="12.75">
      <c r="A476" s="25"/>
      <c r="B476" s="26"/>
      <c r="C476" s="24"/>
      <c r="D476" s="54" t="s">
        <v>194</v>
      </c>
      <c r="E476" s="55" t="s">
        <v>216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>
        <f>A469+1</f>
        <v>59</v>
      </c>
      <c r="B477" s="26" t="s">
        <v>117</v>
      </c>
      <c r="C477" s="24" t="s">
        <v>118</v>
      </c>
      <c r="D477" s="43"/>
      <c r="E477" s="43"/>
      <c r="F477" s="88"/>
      <c r="G477" s="72"/>
      <c r="H477" s="43"/>
      <c r="I477" s="72"/>
      <c r="J477" s="43"/>
      <c r="K477" s="43">
        <f>SUM(K478:K484)</f>
        <v>145.46</v>
      </c>
      <c r="L477" s="88"/>
    </row>
    <row r="478" spans="1:12" ht="12.75">
      <c r="A478" s="25"/>
      <c r="B478" s="26"/>
      <c r="C478" s="24"/>
      <c r="D478" s="54" t="s">
        <v>193</v>
      </c>
      <c r="E478" s="55" t="s">
        <v>195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196</v>
      </c>
      <c r="F479" s="87" t="s">
        <v>944</v>
      </c>
      <c r="G479" s="73">
        <v>44015</v>
      </c>
      <c r="H479" s="14" t="s">
        <v>945</v>
      </c>
      <c r="I479" s="73">
        <v>44063</v>
      </c>
      <c r="J479" s="14">
        <v>277586</v>
      </c>
      <c r="K479" s="14">
        <v>145.46</v>
      </c>
      <c r="L479" s="87" t="s">
        <v>946</v>
      </c>
    </row>
    <row r="480" spans="1:12" ht="12.75">
      <c r="A480" s="25"/>
      <c r="B480" s="26"/>
      <c r="C480" s="24"/>
      <c r="D480" s="54" t="s">
        <v>193</v>
      </c>
      <c r="E480" s="55" t="s">
        <v>209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193</v>
      </c>
      <c r="E481" s="55" t="s">
        <v>197</v>
      </c>
      <c r="F481" s="87"/>
      <c r="G481" s="73"/>
      <c r="H481" s="14"/>
      <c r="I481" s="73"/>
      <c r="J481" s="14"/>
      <c r="K481" s="14"/>
      <c r="L481" s="87"/>
    </row>
    <row r="482" spans="1:12" ht="12.75">
      <c r="A482" s="25"/>
      <c r="B482" s="26"/>
      <c r="C482" s="27"/>
      <c r="D482" s="54" t="s">
        <v>194</v>
      </c>
      <c r="E482" s="55" t="s">
        <v>213</v>
      </c>
      <c r="F482" s="87"/>
      <c r="G482" s="73"/>
      <c r="H482" s="14"/>
      <c r="I482" s="73"/>
      <c r="J482" s="14"/>
      <c r="K482" s="14"/>
      <c r="L482" s="87"/>
    </row>
    <row r="483" spans="1:12" ht="24">
      <c r="A483" s="25"/>
      <c r="B483" s="26"/>
      <c r="C483" s="24"/>
      <c r="D483" s="54" t="s">
        <v>194</v>
      </c>
      <c r="E483" s="108" t="s">
        <v>215</v>
      </c>
      <c r="F483" s="87"/>
      <c r="G483" s="73"/>
      <c r="H483" s="14"/>
      <c r="I483" s="73"/>
      <c r="J483" s="14"/>
      <c r="K483" s="14"/>
      <c r="L483" s="87"/>
    </row>
    <row r="484" spans="1:12" ht="12.75">
      <c r="A484" s="25"/>
      <c r="B484" s="26"/>
      <c r="C484" s="24"/>
      <c r="D484" s="54" t="s">
        <v>194</v>
      </c>
      <c r="E484" s="55" t="s">
        <v>216</v>
      </c>
      <c r="F484" s="87"/>
      <c r="G484" s="73"/>
      <c r="H484" s="14"/>
      <c r="I484" s="73"/>
      <c r="J484" s="14"/>
      <c r="K484" s="14"/>
      <c r="L484" s="87"/>
    </row>
    <row r="485" spans="1:12" ht="12.75">
      <c r="A485" s="25">
        <f>A477+1</f>
        <v>60</v>
      </c>
      <c r="B485" s="26" t="s">
        <v>119</v>
      </c>
      <c r="C485" s="24" t="s">
        <v>120</v>
      </c>
      <c r="D485" s="43"/>
      <c r="E485" s="43"/>
      <c r="F485" s="88"/>
      <c r="G485" s="72"/>
      <c r="H485" s="43"/>
      <c r="I485" s="72"/>
      <c r="J485" s="43"/>
      <c r="K485" s="43">
        <f>SUM(K486:K492)</f>
        <v>75.44</v>
      </c>
      <c r="L485" s="88"/>
    </row>
    <row r="486" spans="1:12" ht="12.75">
      <c r="A486" s="25"/>
      <c r="B486" s="26"/>
      <c r="C486" s="24"/>
      <c r="D486" s="54" t="s">
        <v>193</v>
      </c>
      <c r="E486" s="55" t="s">
        <v>195</v>
      </c>
      <c r="F486" s="87"/>
      <c r="G486" s="73"/>
      <c r="H486" s="57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196</v>
      </c>
      <c r="F487" s="87" t="s">
        <v>742</v>
      </c>
      <c r="G487" s="73">
        <v>44016</v>
      </c>
      <c r="H487" s="14" t="s">
        <v>823</v>
      </c>
      <c r="I487" s="73">
        <v>44063</v>
      </c>
      <c r="J487" s="57" t="s">
        <v>842</v>
      </c>
      <c r="K487" s="14">
        <v>75.44</v>
      </c>
      <c r="L487" s="87" t="s">
        <v>947</v>
      </c>
    </row>
    <row r="488" spans="1:12" ht="12.75">
      <c r="A488" s="25"/>
      <c r="B488" s="26"/>
      <c r="C488" s="24"/>
      <c r="D488" s="54" t="s">
        <v>193</v>
      </c>
      <c r="E488" s="55" t="s">
        <v>209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193</v>
      </c>
      <c r="E489" s="55" t="s">
        <v>197</v>
      </c>
      <c r="F489" s="87"/>
      <c r="G489" s="73"/>
      <c r="H489" s="14"/>
      <c r="I489" s="73"/>
      <c r="J489" s="14"/>
      <c r="K489" s="14"/>
      <c r="L489" s="87"/>
    </row>
    <row r="490" spans="1:12" ht="12.75">
      <c r="A490" s="25"/>
      <c r="B490" s="26"/>
      <c r="C490" s="27"/>
      <c r="D490" s="54" t="s">
        <v>194</v>
      </c>
      <c r="E490" s="55" t="s">
        <v>213</v>
      </c>
      <c r="F490" s="87"/>
      <c r="G490" s="73"/>
      <c r="H490" s="14"/>
      <c r="I490" s="73"/>
      <c r="J490" s="57"/>
      <c r="K490" s="14"/>
      <c r="L490" s="87"/>
    </row>
    <row r="491" spans="1:12" ht="24">
      <c r="A491" s="25"/>
      <c r="B491" s="26"/>
      <c r="C491" s="24"/>
      <c r="D491" s="54" t="s">
        <v>194</v>
      </c>
      <c r="E491" s="108" t="s">
        <v>215</v>
      </c>
      <c r="F491" s="87"/>
      <c r="G491" s="73"/>
      <c r="H491" s="14"/>
      <c r="I491" s="73"/>
      <c r="J491" s="14"/>
      <c r="K491" s="14"/>
      <c r="L491" s="87"/>
    </row>
    <row r="492" spans="1:12" ht="12.75">
      <c r="A492" s="25"/>
      <c r="B492" s="26"/>
      <c r="C492" s="24"/>
      <c r="D492" s="54" t="s">
        <v>194</v>
      </c>
      <c r="E492" s="55" t="s">
        <v>216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>
        <f>A485+1</f>
        <v>61</v>
      </c>
      <c r="B493" s="26" t="s">
        <v>121</v>
      </c>
      <c r="C493" s="24" t="s">
        <v>122</v>
      </c>
      <c r="D493" s="43"/>
      <c r="E493" s="43"/>
      <c r="F493" s="88"/>
      <c r="G493" s="72"/>
      <c r="H493" s="43"/>
      <c r="I493" s="72"/>
      <c r="J493" s="43"/>
      <c r="K493" s="43">
        <f>SUM(K494:K500)</f>
        <v>21.99</v>
      </c>
      <c r="L493" s="88"/>
    </row>
    <row r="494" spans="1:12" ht="12.75">
      <c r="A494" s="25"/>
      <c r="B494" s="26"/>
      <c r="C494" s="24"/>
      <c r="D494" s="54" t="s">
        <v>193</v>
      </c>
      <c r="E494" s="55" t="s">
        <v>195</v>
      </c>
      <c r="F494" s="87"/>
      <c r="G494" s="73"/>
      <c r="H494" s="57"/>
      <c r="I494" s="73"/>
      <c r="J494" s="57"/>
      <c r="K494" s="14"/>
      <c r="L494" s="87"/>
    </row>
    <row r="495" spans="1:12" ht="12.75">
      <c r="A495" s="25"/>
      <c r="B495" s="26"/>
      <c r="C495" s="24"/>
      <c r="D495" s="54" t="s">
        <v>193</v>
      </c>
      <c r="E495" s="55" t="s">
        <v>196</v>
      </c>
      <c r="F495" s="116" t="s">
        <v>856</v>
      </c>
      <c r="G495" s="114">
        <v>44036</v>
      </c>
      <c r="H495" s="120" t="s">
        <v>224</v>
      </c>
      <c r="I495" s="114">
        <v>44064</v>
      </c>
      <c r="J495" s="118" t="s">
        <v>857</v>
      </c>
      <c r="K495" s="14">
        <v>21.99</v>
      </c>
      <c r="L495" s="116" t="s">
        <v>858</v>
      </c>
    </row>
    <row r="496" spans="1:12" ht="12.75">
      <c r="A496" s="25"/>
      <c r="B496" s="26"/>
      <c r="C496" s="24"/>
      <c r="D496" s="54" t="s">
        <v>193</v>
      </c>
      <c r="E496" s="55" t="s">
        <v>209</v>
      </c>
      <c r="F496" s="87"/>
      <c r="G496" s="73"/>
      <c r="H496" s="14"/>
      <c r="I496" s="73"/>
      <c r="J496" s="57"/>
      <c r="K496" s="14"/>
      <c r="L496" s="87"/>
    </row>
    <row r="497" spans="1:12" ht="12.75">
      <c r="A497" s="25"/>
      <c r="B497" s="26"/>
      <c r="C497" s="24"/>
      <c r="D497" s="54" t="s">
        <v>193</v>
      </c>
      <c r="E497" s="55" t="s">
        <v>197</v>
      </c>
      <c r="F497" s="87"/>
      <c r="G497" s="73"/>
      <c r="H497" s="14"/>
      <c r="I497" s="73"/>
      <c r="J497" s="57"/>
      <c r="K497" s="14"/>
      <c r="L497" s="87"/>
    </row>
    <row r="498" spans="1:12" ht="12.75">
      <c r="A498" s="25"/>
      <c r="B498" s="26"/>
      <c r="C498" s="27"/>
      <c r="D498" s="54" t="s">
        <v>194</v>
      </c>
      <c r="E498" s="55" t="s">
        <v>213</v>
      </c>
      <c r="F498" s="87"/>
      <c r="G498" s="73"/>
      <c r="H498" s="14"/>
      <c r="I498" s="73"/>
      <c r="J498" s="14"/>
      <c r="K498" s="14"/>
      <c r="L498" s="87"/>
    </row>
    <row r="499" spans="1:12" ht="24">
      <c r="A499" s="25"/>
      <c r="B499" s="26"/>
      <c r="C499" s="24"/>
      <c r="D499" s="54" t="s">
        <v>194</v>
      </c>
      <c r="E499" s="108" t="s">
        <v>215</v>
      </c>
      <c r="F499" s="87"/>
      <c r="G499" s="73"/>
      <c r="H499" s="14"/>
      <c r="I499" s="73"/>
      <c r="J499" s="14"/>
      <c r="K499" s="14"/>
      <c r="L499" s="87"/>
    </row>
    <row r="500" spans="1:12" ht="12.75">
      <c r="A500" s="25"/>
      <c r="B500" s="26"/>
      <c r="C500" s="24"/>
      <c r="D500" s="54" t="s">
        <v>194</v>
      </c>
      <c r="E500" s="55" t="s">
        <v>216</v>
      </c>
      <c r="F500" s="87"/>
      <c r="G500" s="73"/>
      <c r="H500" s="14"/>
      <c r="I500" s="73"/>
      <c r="J500" s="14"/>
      <c r="K500" s="14"/>
      <c r="L500" s="87"/>
    </row>
    <row r="501" spans="1:12" ht="12.75">
      <c r="A501" s="25">
        <f>A493+1</f>
        <v>62</v>
      </c>
      <c r="B501" s="26" t="s">
        <v>123</v>
      </c>
      <c r="C501" s="24" t="s">
        <v>124</v>
      </c>
      <c r="D501" s="43"/>
      <c r="E501" s="43"/>
      <c r="F501" s="88"/>
      <c r="G501" s="72"/>
      <c r="H501" s="43"/>
      <c r="I501" s="72"/>
      <c r="J501" s="43"/>
      <c r="K501" s="43">
        <f>SUM(K502:K508)</f>
        <v>389.85</v>
      </c>
      <c r="L501" s="88"/>
    </row>
    <row r="502" spans="1:12" ht="12.75">
      <c r="A502" s="25"/>
      <c r="B502" s="26"/>
      <c r="C502" s="24"/>
      <c r="D502" s="54" t="s">
        <v>193</v>
      </c>
      <c r="E502" s="55" t="s">
        <v>195</v>
      </c>
      <c r="F502" s="87"/>
      <c r="G502" s="73"/>
      <c r="H502" s="57"/>
      <c r="I502" s="73"/>
      <c r="J502" s="57"/>
      <c r="K502" s="14"/>
      <c r="L502" s="87"/>
    </row>
    <row r="503" spans="1:12" ht="24">
      <c r="A503" s="25"/>
      <c r="B503" s="26"/>
      <c r="C503" s="24"/>
      <c r="D503" s="54" t="s">
        <v>193</v>
      </c>
      <c r="E503" s="55" t="s">
        <v>196</v>
      </c>
      <c r="F503" s="116" t="s">
        <v>860</v>
      </c>
      <c r="G503" s="114" t="s">
        <v>861</v>
      </c>
      <c r="H503" s="120" t="s">
        <v>862</v>
      </c>
      <c r="I503" s="114" t="s">
        <v>863</v>
      </c>
      <c r="J503" s="57" t="s">
        <v>859</v>
      </c>
      <c r="K503" s="14">
        <v>389.85</v>
      </c>
      <c r="L503" s="87" t="s">
        <v>405</v>
      </c>
    </row>
    <row r="504" spans="1:12" ht="12.75">
      <c r="A504" s="25"/>
      <c r="B504" s="26"/>
      <c r="C504" s="24"/>
      <c r="D504" s="54" t="s">
        <v>193</v>
      </c>
      <c r="E504" s="55" t="s">
        <v>209</v>
      </c>
      <c r="F504" s="87"/>
      <c r="G504" s="73"/>
      <c r="H504" s="14"/>
      <c r="I504" s="73"/>
      <c r="J504" s="57"/>
      <c r="K504" s="14"/>
      <c r="L504" s="87"/>
    </row>
    <row r="505" spans="1:12" ht="12.75">
      <c r="A505" s="25"/>
      <c r="B505" s="26"/>
      <c r="C505" s="24"/>
      <c r="D505" s="54" t="s">
        <v>193</v>
      </c>
      <c r="E505" s="55" t="s">
        <v>197</v>
      </c>
      <c r="F505" s="87"/>
      <c r="G505" s="73"/>
      <c r="H505" s="14"/>
      <c r="I505" s="73"/>
      <c r="J505" s="14"/>
      <c r="K505" s="14"/>
      <c r="L505" s="87"/>
    </row>
    <row r="506" spans="1:12" ht="12.75">
      <c r="A506" s="25"/>
      <c r="B506" s="26"/>
      <c r="C506" s="27"/>
      <c r="D506" s="54" t="s">
        <v>194</v>
      </c>
      <c r="E506" s="55" t="s">
        <v>213</v>
      </c>
      <c r="F506" s="87"/>
      <c r="G506" s="73"/>
      <c r="H506" s="14"/>
      <c r="I506" s="73"/>
      <c r="J506" s="14"/>
      <c r="K506" s="14"/>
      <c r="L506" s="87"/>
    </row>
    <row r="507" spans="1:12" ht="24">
      <c r="A507" s="25"/>
      <c r="B507" s="26"/>
      <c r="C507" s="24"/>
      <c r="D507" s="54" t="s">
        <v>194</v>
      </c>
      <c r="E507" s="108" t="s">
        <v>215</v>
      </c>
      <c r="F507" s="87"/>
      <c r="G507" s="73"/>
      <c r="H507" s="14"/>
      <c r="I507" s="73"/>
      <c r="J507" s="14"/>
      <c r="K507" s="14"/>
      <c r="L507" s="87"/>
    </row>
    <row r="508" spans="1:12" ht="12.75">
      <c r="A508" s="25"/>
      <c r="B508" s="26"/>
      <c r="C508" s="24"/>
      <c r="D508" s="54" t="s">
        <v>194</v>
      </c>
      <c r="E508" s="55" t="s">
        <v>216</v>
      </c>
      <c r="F508" s="87"/>
      <c r="G508" s="73"/>
      <c r="H508" s="14"/>
      <c r="I508" s="73"/>
      <c r="J508" s="14"/>
      <c r="K508" s="14"/>
      <c r="L508" s="87"/>
    </row>
    <row r="509" spans="1:12" ht="12.75">
      <c r="A509" s="25">
        <f>A501+1</f>
        <v>63</v>
      </c>
      <c r="B509" s="26" t="s">
        <v>125</v>
      </c>
      <c r="C509" s="24" t="s">
        <v>126</v>
      </c>
      <c r="D509" s="43"/>
      <c r="E509" s="43"/>
      <c r="F509" s="88"/>
      <c r="G509" s="72"/>
      <c r="H509" s="43"/>
      <c r="I509" s="72"/>
      <c r="J509" s="43"/>
      <c r="K509" s="43">
        <f>SUM(K510:K516)</f>
        <v>720.78</v>
      </c>
      <c r="L509" s="88"/>
    </row>
    <row r="510" spans="1:12" ht="12.75">
      <c r="A510" s="25"/>
      <c r="B510" s="26"/>
      <c r="C510" s="24"/>
      <c r="D510" s="54" t="s">
        <v>193</v>
      </c>
      <c r="E510" s="55" t="s">
        <v>195</v>
      </c>
      <c r="F510" s="87"/>
      <c r="G510" s="73"/>
      <c r="H510" s="57"/>
      <c r="I510" s="73"/>
      <c r="J510" s="57"/>
      <c r="K510" s="14"/>
      <c r="L510" s="87"/>
    </row>
    <row r="511" spans="1:12" ht="24">
      <c r="A511" s="25"/>
      <c r="B511" s="26"/>
      <c r="C511" s="24"/>
      <c r="D511" s="54" t="s">
        <v>193</v>
      </c>
      <c r="E511" s="55" t="s">
        <v>196</v>
      </c>
      <c r="F511" s="116" t="s">
        <v>865</v>
      </c>
      <c r="G511" s="114" t="s">
        <v>866</v>
      </c>
      <c r="H511" s="120" t="s">
        <v>862</v>
      </c>
      <c r="I511" s="73">
        <v>44064</v>
      </c>
      <c r="J511" s="57" t="s">
        <v>859</v>
      </c>
      <c r="K511" s="14">
        <v>720.78</v>
      </c>
      <c r="L511" s="87" t="s">
        <v>864</v>
      </c>
    </row>
    <row r="512" spans="1:12" ht="12.75">
      <c r="A512" s="25"/>
      <c r="B512" s="26"/>
      <c r="C512" s="24"/>
      <c r="D512" s="54" t="s">
        <v>193</v>
      </c>
      <c r="E512" s="55" t="s">
        <v>209</v>
      </c>
      <c r="F512" s="87"/>
      <c r="G512" s="73"/>
      <c r="H512" s="14"/>
      <c r="I512" s="73"/>
      <c r="J512" s="57"/>
      <c r="K512" s="14"/>
      <c r="L512" s="87"/>
    </row>
    <row r="513" spans="1:12" ht="12.75">
      <c r="A513" s="25"/>
      <c r="B513" s="26"/>
      <c r="C513" s="24"/>
      <c r="D513" s="54" t="s">
        <v>193</v>
      </c>
      <c r="E513" s="55" t="s">
        <v>197</v>
      </c>
      <c r="F513" s="87"/>
      <c r="G513" s="73"/>
      <c r="H513" s="14"/>
      <c r="I513" s="73"/>
      <c r="J513" s="14"/>
      <c r="K513" s="14"/>
      <c r="L513" s="87"/>
    </row>
    <row r="514" spans="1:12" ht="12.75">
      <c r="A514" s="25"/>
      <c r="B514" s="26"/>
      <c r="C514" s="27"/>
      <c r="D514" s="54" t="s">
        <v>194</v>
      </c>
      <c r="E514" s="55" t="s">
        <v>213</v>
      </c>
      <c r="F514" s="87"/>
      <c r="G514" s="73"/>
      <c r="H514" s="14"/>
      <c r="I514" s="73"/>
      <c r="J514" s="14"/>
      <c r="K514" s="14"/>
      <c r="L514" s="87"/>
    </row>
    <row r="515" spans="1:12" ht="24">
      <c r="A515" s="25"/>
      <c r="B515" s="26"/>
      <c r="C515" s="24"/>
      <c r="D515" s="54" t="s">
        <v>194</v>
      </c>
      <c r="E515" s="108" t="s">
        <v>215</v>
      </c>
      <c r="F515" s="87"/>
      <c r="G515" s="73"/>
      <c r="H515" s="14"/>
      <c r="I515" s="73"/>
      <c r="J515" s="14"/>
      <c r="K515" s="14"/>
      <c r="L515" s="87"/>
    </row>
    <row r="516" spans="1:12" ht="12.75">
      <c r="A516" s="25"/>
      <c r="B516" s="26"/>
      <c r="C516" s="24"/>
      <c r="D516" s="54" t="s">
        <v>194</v>
      </c>
      <c r="E516" s="55" t="s">
        <v>216</v>
      </c>
      <c r="F516" s="87"/>
      <c r="G516" s="73"/>
      <c r="H516" s="14"/>
      <c r="I516" s="73"/>
      <c r="J516" s="14"/>
      <c r="K516" s="14"/>
      <c r="L516" s="87"/>
    </row>
    <row r="517" spans="1:12" ht="12.75">
      <c r="A517" s="25">
        <f>A509+1</f>
        <v>64</v>
      </c>
      <c r="B517" s="26" t="s">
        <v>127</v>
      </c>
      <c r="C517" s="24" t="s">
        <v>128</v>
      </c>
      <c r="D517" s="43"/>
      <c r="E517" s="43"/>
      <c r="F517" s="88"/>
      <c r="G517" s="72"/>
      <c r="H517" s="43"/>
      <c r="I517" s="72"/>
      <c r="J517" s="43"/>
      <c r="K517" s="43">
        <f>SUM(K518:K524)</f>
        <v>0</v>
      </c>
      <c r="L517" s="88"/>
    </row>
    <row r="518" spans="1:12" ht="12.75">
      <c r="A518" s="25"/>
      <c r="B518" s="26"/>
      <c r="C518" s="24"/>
      <c r="D518" s="54" t="s">
        <v>193</v>
      </c>
      <c r="E518" s="55" t="s">
        <v>195</v>
      </c>
      <c r="F518" s="87"/>
      <c r="G518" s="73"/>
      <c r="H518" s="14"/>
      <c r="I518" s="73"/>
      <c r="J518" s="57"/>
      <c r="K518" s="14"/>
      <c r="L518" s="87"/>
    </row>
    <row r="519" spans="1:12" ht="12.75">
      <c r="A519" s="25"/>
      <c r="B519" s="26"/>
      <c r="C519" s="24"/>
      <c r="D519" s="54" t="s">
        <v>193</v>
      </c>
      <c r="E519" s="55" t="s">
        <v>196</v>
      </c>
      <c r="F519" s="87"/>
      <c r="G519" s="73"/>
      <c r="H519" s="14"/>
      <c r="I519" s="73"/>
      <c r="J519" s="57"/>
      <c r="K519" s="14"/>
      <c r="L519" s="87"/>
    </row>
    <row r="520" spans="1:12" ht="12.75">
      <c r="A520" s="25"/>
      <c r="B520" s="26"/>
      <c r="C520" s="24"/>
      <c r="D520" s="54" t="s">
        <v>193</v>
      </c>
      <c r="E520" s="55" t="s">
        <v>209</v>
      </c>
      <c r="F520" s="87"/>
      <c r="G520" s="73"/>
      <c r="H520" s="14"/>
      <c r="I520" s="73"/>
      <c r="J520" s="57"/>
      <c r="K520" s="14"/>
      <c r="L520" s="87"/>
    </row>
    <row r="521" spans="1:12" ht="12.75">
      <c r="A521" s="25"/>
      <c r="B521" s="26"/>
      <c r="C521" s="24"/>
      <c r="D521" s="54" t="s">
        <v>193</v>
      </c>
      <c r="E521" s="55" t="s">
        <v>197</v>
      </c>
      <c r="F521" s="87"/>
      <c r="G521" s="73"/>
      <c r="H521" s="14"/>
      <c r="I521" s="73"/>
      <c r="J521" s="14"/>
      <c r="K521" s="14"/>
      <c r="L521" s="87"/>
    </row>
    <row r="522" spans="1:12" ht="12.75">
      <c r="A522" s="25"/>
      <c r="B522" s="26"/>
      <c r="C522" s="27"/>
      <c r="D522" s="54" t="s">
        <v>194</v>
      </c>
      <c r="E522" s="55" t="s">
        <v>213</v>
      </c>
      <c r="F522" s="87"/>
      <c r="G522" s="73"/>
      <c r="H522" s="14"/>
      <c r="I522" s="73"/>
      <c r="J522" s="14"/>
      <c r="K522" s="14"/>
      <c r="L522" s="87"/>
    </row>
    <row r="523" spans="1:12" ht="24">
      <c r="A523" s="25"/>
      <c r="B523" s="26"/>
      <c r="C523" s="24"/>
      <c r="D523" s="54" t="s">
        <v>194</v>
      </c>
      <c r="E523" s="108" t="s">
        <v>215</v>
      </c>
      <c r="F523" s="87"/>
      <c r="G523" s="73"/>
      <c r="H523" s="14"/>
      <c r="I523" s="73"/>
      <c r="J523" s="14"/>
      <c r="K523" s="14"/>
      <c r="L523" s="87"/>
    </row>
    <row r="524" spans="1:12" ht="12.75">
      <c r="A524" s="25"/>
      <c r="B524" s="26"/>
      <c r="C524" s="24"/>
      <c r="D524" s="54" t="s">
        <v>194</v>
      </c>
      <c r="E524" s="55" t="s">
        <v>216</v>
      </c>
      <c r="F524" s="87"/>
      <c r="G524" s="73"/>
      <c r="H524" s="14"/>
      <c r="I524" s="73"/>
      <c r="J524" s="14"/>
      <c r="K524" s="14"/>
      <c r="L524" s="87"/>
    </row>
    <row r="525" spans="1:12" ht="12.75">
      <c r="A525" s="25">
        <f>A517+1</f>
        <v>65</v>
      </c>
      <c r="B525" s="26" t="s">
        <v>129</v>
      </c>
      <c r="C525" s="24" t="s">
        <v>130</v>
      </c>
      <c r="D525" s="43"/>
      <c r="E525" s="43"/>
      <c r="F525" s="88"/>
      <c r="G525" s="72"/>
      <c r="H525" s="43"/>
      <c r="I525" s="72"/>
      <c r="J525" s="43"/>
      <c r="K525" s="43">
        <f>SUM(K526:K532)</f>
        <v>0</v>
      </c>
      <c r="L525" s="88"/>
    </row>
    <row r="526" spans="1:12" ht="12.75">
      <c r="A526" s="25"/>
      <c r="B526" s="26"/>
      <c r="C526" s="24"/>
      <c r="D526" s="54" t="s">
        <v>193</v>
      </c>
      <c r="E526" s="55" t="s">
        <v>195</v>
      </c>
      <c r="F526" s="87"/>
      <c r="G526" s="73"/>
      <c r="H526" s="57"/>
      <c r="I526" s="73"/>
      <c r="J526" s="57"/>
      <c r="K526" s="14"/>
      <c r="L526" s="87"/>
    </row>
    <row r="527" spans="1:12" ht="12.75">
      <c r="A527" s="25"/>
      <c r="B527" s="26"/>
      <c r="C527" s="24"/>
      <c r="D527" s="54" t="s">
        <v>193</v>
      </c>
      <c r="E527" s="55" t="s">
        <v>196</v>
      </c>
      <c r="F527" s="116"/>
      <c r="G527" s="114"/>
      <c r="H527" s="120"/>
      <c r="I527" s="114"/>
      <c r="J527" s="120"/>
      <c r="K527" s="14"/>
      <c r="L527" s="116"/>
    </row>
    <row r="528" spans="1:12" ht="12.75">
      <c r="A528" s="25"/>
      <c r="B528" s="26"/>
      <c r="C528" s="24"/>
      <c r="D528" s="54" t="s">
        <v>193</v>
      </c>
      <c r="E528" s="55" t="s">
        <v>209</v>
      </c>
      <c r="F528" s="87"/>
      <c r="G528" s="73"/>
      <c r="H528" s="14"/>
      <c r="I528" s="73"/>
      <c r="J528" s="14"/>
      <c r="K528" s="14"/>
      <c r="L528" s="87"/>
    </row>
    <row r="529" spans="1:12" ht="12.75">
      <c r="A529" s="25"/>
      <c r="B529" s="26"/>
      <c r="C529" s="24"/>
      <c r="D529" s="54" t="s">
        <v>193</v>
      </c>
      <c r="E529" s="55" t="s">
        <v>197</v>
      </c>
      <c r="F529" s="87"/>
      <c r="G529" s="73"/>
      <c r="H529" s="14"/>
      <c r="I529" s="73"/>
      <c r="J529" s="14"/>
      <c r="K529" s="14"/>
      <c r="L529" s="87"/>
    </row>
    <row r="530" spans="1:12" ht="12.75">
      <c r="A530" s="25"/>
      <c r="B530" s="26"/>
      <c r="C530" s="27"/>
      <c r="D530" s="54" t="s">
        <v>194</v>
      </c>
      <c r="E530" s="55" t="s">
        <v>213</v>
      </c>
      <c r="F530" s="87"/>
      <c r="G530" s="73"/>
      <c r="H530" s="14"/>
      <c r="I530" s="73"/>
      <c r="J530" s="14"/>
      <c r="K530" s="14"/>
      <c r="L530" s="87"/>
    </row>
    <row r="531" spans="1:12" ht="24">
      <c r="A531" s="25"/>
      <c r="B531" s="26"/>
      <c r="C531" s="24"/>
      <c r="D531" s="54" t="s">
        <v>194</v>
      </c>
      <c r="E531" s="108" t="s">
        <v>215</v>
      </c>
      <c r="F531" s="87"/>
      <c r="G531" s="73"/>
      <c r="H531" s="14"/>
      <c r="I531" s="73"/>
      <c r="J531" s="14"/>
      <c r="K531" s="14"/>
      <c r="L531" s="87"/>
    </row>
    <row r="532" spans="1:12" ht="12.75">
      <c r="A532" s="25"/>
      <c r="B532" s="26"/>
      <c r="C532" s="24"/>
      <c r="D532" s="54" t="s">
        <v>194</v>
      </c>
      <c r="E532" s="55" t="s">
        <v>216</v>
      </c>
      <c r="F532" s="87"/>
      <c r="G532" s="73"/>
      <c r="H532" s="14"/>
      <c r="I532" s="73"/>
      <c r="J532" s="14"/>
      <c r="K532" s="14"/>
      <c r="L532" s="87"/>
    </row>
    <row r="533" spans="1:12" ht="12.75">
      <c r="A533" s="25">
        <f>A525+1</f>
        <v>66</v>
      </c>
      <c r="B533" s="26" t="s">
        <v>131</v>
      </c>
      <c r="C533" s="24" t="s">
        <v>132</v>
      </c>
      <c r="D533" s="43"/>
      <c r="E533" s="43"/>
      <c r="F533" s="88"/>
      <c r="G533" s="72"/>
      <c r="H533" s="43"/>
      <c r="I533" s="72"/>
      <c r="J533" s="43"/>
      <c r="K533" s="43">
        <f>SUM(K534:K540)</f>
        <v>0</v>
      </c>
      <c r="L533" s="88"/>
    </row>
    <row r="534" spans="1:12" ht="12.75">
      <c r="A534" s="32"/>
      <c r="B534" s="33"/>
      <c r="C534" s="34"/>
      <c r="D534" s="54" t="s">
        <v>193</v>
      </c>
      <c r="E534" s="55" t="s">
        <v>195</v>
      </c>
      <c r="F534" s="87"/>
      <c r="G534" s="73"/>
      <c r="H534" s="57"/>
      <c r="I534" s="73"/>
      <c r="J534" s="57"/>
      <c r="K534" s="14"/>
      <c r="L534" s="87"/>
    </row>
    <row r="535" spans="1:12" ht="12.75">
      <c r="A535" s="32"/>
      <c r="B535" s="33"/>
      <c r="C535" s="34"/>
      <c r="D535" s="54" t="s">
        <v>193</v>
      </c>
      <c r="E535" s="55" t="s">
        <v>196</v>
      </c>
      <c r="F535" s="87"/>
      <c r="G535" s="73"/>
      <c r="H535" s="121"/>
      <c r="I535" s="73"/>
      <c r="J535" s="57"/>
      <c r="K535" s="14"/>
      <c r="L535" s="87"/>
    </row>
    <row r="536" spans="1:12" ht="12.75">
      <c r="A536" s="32"/>
      <c r="B536" s="33"/>
      <c r="C536" s="34"/>
      <c r="D536" s="54" t="s">
        <v>193</v>
      </c>
      <c r="E536" s="55" t="s">
        <v>209</v>
      </c>
      <c r="F536" s="87"/>
      <c r="G536" s="73"/>
      <c r="H536" s="14"/>
      <c r="I536" s="73"/>
      <c r="J536" s="14"/>
      <c r="K536" s="14"/>
      <c r="L536" s="87"/>
    </row>
    <row r="537" spans="1:12" ht="12.75">
      <c r="A537" s="32"/>
      <c r="B537" s="33"/>
      <c r="C537" s="34"/>
      <c r="D537" s="54" t="s">
        <v>193</v>
      </c>
      <c r="E537" s="55" t="s">
        <v>197</v>
      </c>
      <c r="F537" s="87"/>
      <c r="G537" s="73"/>
      <c r="H537" s="120"/>
      <c r="I537" s="73"/>
      <c r="J537" s="57"/>
      <c r="K537" s="14"/>
      <c r="L537" s="87"/>
    </row>
    <row r="538" spans="1:12" ht="12.75">
      <c r="A538" s="25"/>
      <c r="B538" s="26"/>
      <c r="C538" s="27"/>
      <c r="D538" s="54" t="s">
        <v>194</v>
      </c>
      <c r="E538" s="55" t="s">
        <v>213</v>
      </c>
      <c r="F538" s="87"/>
      <c r="G538" s="73"/>
      <c r="H538" s="14"/>
      <c r="I538" s="73"/>
      <c r="J538" s="57"/>
      <c r="K538" s="14"/>
      <c r="L538" s="87"/>
    </row>
    <row r="539" spans="1:12" ht="24">
      <c r="A539" s="32"/>
      <c r="B539" s="33"/>
      <c r="C539" s="34"/>
      <c r="D539" s="54" t="s">
        <v>194</v>
      </c>
      <c r="E539" s="108" t="s">
        <v>215</v>
      </c>
      <c r="F539" s="87"/>
      <c r="G539" s="73"/>
      <c r="H539" s="14"/>
      <c r="I539" s="73"/>
      <c r="J539" s="14"/>
      <c r="K539" s="14"/>
      <c r="L539" s="87"/>
    </row>
    <row r="540" spans="1:12" ht="12.75">
      <c r="A540" s="32"/>
      <c r="B540" s="33"/>
      <c r="C540" s="34"/>
      <c r="D540" s="54" t="s">
        <v>194</v>
      </c>
      <c r="E540" s="55" t="s">
        <v>216</v>
      </c>
      <c r="F540" s="87"/>
      <c r="G540" s="73"/>
      <c r="H540" s="14"/>
      <c r="I540" s="73"/>
      <c r="J540" s="14"/>
      <c r="K540" s="14"/>
      <c r="L540" s="87"/>
    </row>
    <row r="541" spans="1:12" ht="12.75">
      <c r="A541" s="32">
        <v>66</v>
      </c>
      <c r="B541" s="33" t="s">
        <v>212</v>
      </c>
      <c r="C541" s="34" t="s">
        <v>133</v>
      </c>
      <c r="D541" s="43"/>
      <c r="E541" s="43"/>
      <c r="F541" s="88"/>
      <c r="G541" s="72"/>
      <c r="H541" s="43"/>
      <c r="I541" s="72"/>
      <c r="J541" s="43"/>
      <c r="K541" s="43">
        <f>SUM(K542:K548)</f>
        <v>192.06</v>
      </c>
      <c r="L541" s="88"/>
    </row>
    <row r="542" spans="1:12" ht="12.75">
      <c r="A542" s="32"/>
      <c r="B542" s="33"/>
      <c r="C542" s="34"/>
      <c r="D542" s="54" t="s">
        <v>193</v>
      </c>
      <c r="E542" s="55" t="s">
        <v>195</v>
      </c>
      <c r="F542" s="87"/>
      <c r="G542" s="73"/>
      <c r="H542" s="14"/>
      <c r="I542" s="73"/>
      <c r="J542" s="14"/>
      <c r="K542" s="14"/>
      <c r="L542" s="87"/>
    </row>
    <row r="543" spans="1:12" ht="12.75">
      <c r="A543" s="32"/>
      <c r="B543" s="33"/>
      <c r="C543" s="34"/>
      <c r="D543" s="54" t="s">
        <v>193</v>
      </c>
      <c r="E543" s="55" t="s">
        <v>196</v>
      </c>
      <c r="F543" s="87" t="s">
        <v>856</v>
      </c>
      <c r="G543" s="73">
        <v>44062</v>
      </c>
      <c r="H543" s="99" t="s">
        <v>236</v>
      </c>
      <c r="I543" s="73">
        <v>44068</v>
      </c>
      <c r="J543" s="87" t="s">
        <v>867</v>
      </c>
      <c r="K543" s="14">
        <v>192.06</v>
      </c>
      <c r="L543" s="87" t="s">
        <v>475</v>
      </c>
    </row>
    <row r="544" spans="1:12" ht="12.75">
      <c r="A544" s="32"/>
      <c r="B544" s="33"/>
      <c r="C544" s="34"/>
      <c r="D544" s="54" t="s">
        <v>193</v>
      </c>
      <c r="E544" s="55" t="s">
        <v>209</v>
      </c>
      <c r="F544" s="87"/>
      <c r="G544" s="73"/>
      <c r="H544" s="14"/>
      <c r="I544" s="73"/>
      <c r="J544" s="14"/>
      <c r="K544" s="14"/>
      <c r="L544" s="87"/>
    </row>
    <row r="545" spans="1:12" ht="12.75">
      <c r="A545" s="32"/>
      <c r="B545" s="33"/>
      <c r="C545" s="34"/>
      <c r="D545" s="54" t="s">
        <v>193</v>
      </c>
      <c r="E545" s="55" t="s">
        <v>197</v>
      </c>
      <c r="F545" s="87"/>
      <c r="G545" s="73"/>
      <c r="H545" s="14"/>
      <c r="I545" s="73"/>
      <c r="J545" s="14"/>
      <c r="K545" s="14"/>
      <c r="L545" s="87"/>
    </row>
    <row r="546" spans="1:12" ht="12.75">
      <c r="A546" s="25"/>
      <c r="B546" s="26"/>
      <c r="C546" s="27"/>
      <c r="D546" s="54" t="s">
        <v>194</v>
      </c>
      <c r="E546" s="55" t="s">
        <v>213</v>
      </c>
      <c r="F546" s="87"/>
      <c r="G546" s="73"/>
      <c r="H546" s="14"/>
      <c r="I546" s="73"/>
      <c r="J546" s="14"/>
      <c r="K546" s="14"/>
      <c r="L546" s="87"/>
    </row>
    <row r="547" spans="1:12" ht="24">
      <c r="A547" s="32"/>
      <c r="B547" s="33"/>
      <c r="C547" s="34"/>
      <c r="D547" s="54" t="s">
        <v>194</v>
      </c>
      <c r="E547" s="56" t="s">
        <v>201</v>
      </c>
      <c r="F547" s="87"/>
      <c r="G547" s="73"/>
      <c r="H547" s="14"/>
      <c r="I547" s="73"/>
      <c r="J547" s="14"/>
      <c r="K547" s="14"/>
      <c r="L547" s="87"/>
    </row>
    <row r="548" spans="1:12" ht="12.75">
      <c r="A548" s="32"/>
      <c r="B548" s="33"/>
      <c r="C548" s="34"/>
      <c r="D548" s="54" t="s">
        <v>194</v>
      </c>
      <c r="E548" s="55" t="s">
        <v>200</v>
      </c>
      <c r="F548" s="87"/>
      <c r="G548" s="73"/>
      <c r="H548" s="14"/>
      <c r="I548" s="73"/>
      <c r="J548" s="14"/>
      <c r="K548" s="14"/>
      <c r="L548" s="87"/>
    </row>
    <row r="549" spans="1:12" ht="13.5" thickBot="1">
      <c r="A549" s="160" t="s">
        <v>219</v>
      </c>
      <c r="B549" s="160"/>
      <c r="C549" s="160"/>
      <c r="D549" s="15"/>
      <c r="E549" s="15"/>
      <c r="F549" s="93"/>
      <c r="G549" s="77"/>
      <c r="H549" s="15"/>
      <c r="I549" s="77"/>
      <c r="J549" s="15"/>
      <c r="K549" s="15">
        <f>SUM(K421+K429+K437+K445+K453+K461+K469+K477+K485+K493+K501+K509+K517+K525+K533+K541)</f>
        <v>3653.8799999999997</v>
      </c>
      <c r="L549" s="93"/>
    </row>
    <row r="550" spans="1:12" ht="12.75">
      <c r="A550" s="39"/>
      <c r="B550" s="39"/>
      <c r="C550" s="39"/>
      <c r="D550" s="37"/>
      <c r="E550" s="37"/>
      <c r="F550" s="94"/>
      <c r="G550" s="78"/>
      <c r="H550" s="37"/>
      <c r="I550" s="78"/>
      <c r="J550" s="37"/>
      <c r="K550" s="37"/>
      <c r="L550" s="94"/>
    </row>
    <row r="551" spans="1:12" ht="15.75">
      <c r="A551" s="153" t="s">
        <v>134</v>
      </c>
      <c r="B551" s="154"/>
      <c r="C551" s="155"/>
      <c r="D551" s="38"/>
      <c r="E551" s="38"/>
      <c r="F551" s="95"/>
      <c r="G551" s="79"/>
      <c r="H551" s="38"/>
      <c r="I551" s="79"/>
      <c r="J551" s="38"/>
      <c r="K551" s="38"/>
      <c r="L551" s="95"/>
    </row>
    <row r="552" spans="1:12" ht="12.75">
      <c r="A552" s="40">
        <v>67</v>
      </c>
      <c r="B552" s="26" t="s">
        <v>135</v>
      </c>
      <c r="C552" s="24" t="s">
        <v>136</v>
      </c>
      <c r="D552" s="43"/>
      <c r="E552" s="43"/>
      <c r="F552" s="88"/>
      <c r="G552" s="72"/>
      <c r="H552" s="43"/>
      <c r="I552" s="72"/>
      <c r="J552" s="43"/>
      <c r="K552" s="43">
        <f>SUM(K553:K559)</f>
        <v>0</v>
      </c>
      <c r="L552" s="88"/>
    </row>
    <row r="553" spans="1:12" ht="12.75">
      <c r="A553" s="40"/>
      <c r="B553" s="26"/>
      <c r="C553" s="24"/>
      <c r="D553" s="54" t="s">
        <v>193</v>
      </c>
      <c r="E553" s="55" t="s">
        <v>195</v>
      </c>
      <c r="F553" s="87"/>
      <c r="G553" s="73"/>
      <c r="H553" s="14"/>
      <c r="I553" s="73"/>
      <c r="J553" s="14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196</v>
      </c>
      <c r="F554" s="116"/>
      <c r="G554" s="114"/>
      <c r="H554" s="120"/>
      <c r="I554" s="73"/>
      <c r="J554" s="57"/>
      <c r="K554" s="14"/>
      <c r="L554" s="87"/>
    </row>
    <row r="555" spans="1:12" ht="12.75">
      <c r="A555" s="40"/>
      <c r="B555" s="26"/>
      <c r="C555" s="24"/>
      <c r="D555" s="54" t="s">
        <v>193</v>
      </c>
      <c r="E555" s="55" t="s">
        <v>209</v>
      </c>
      <c r="F555" s="87"/>
      <c r="G555" s="73"/>
      <c r="H555" s="14"/>
      <c r="I555" s="73"/>
      <c r="J555" s="57"/>
      <c r="K555" s="14"/>
      <c r="L555" s="87"/>
    </row>
    <row r="556" spans="1:12" ht="12.75">
      <c r="A556" s="40"/>
      <c r="B556" s="26"/>
      <c r="C556" s="24"/>
      <c r="D556" s="54" t="s">
        <v>193</v>
      </c>
      <c r="E556" s="55" t="s">
        <v>197</v>
      </c>
      <c r="F556" s="87"/>
      <c r="G556" s="73"/>
      <c r="H556" s="14"/>
      <c r="I556" s="73"/>
      <c r="J556" s="14"/>
      <c r="K556" s="14"/>
      <c r="L556" s="87"/>
    </row>
    <row r="557" spans="1:12" ht="12.75">
      <c r="A557" s="25"/>
      <c r="B557" s="26"/>
      <c r="C557" s="27"/>
      <c r="D557" s="54" t="s">
        <v>194</v>
      </c>
      <c r="E557" s="55" t="s">
        <v>213</v>
      </c>
      <c r="F557" s="87"/>
      <c r="G557" s="73"/>
      <c r="H557" s="14"/>
      <c r="I557" s="73"/>
      <c r="J557" s="14"/>
      <c r="K557" s="14"/>
      <c r="L557" s="87"/>
    </row>
    <row r="558" spans="1:12" ht="24">
      <c r="A558" s="40"/>
      <c r="B558" s="26"/>
      <c r="C558" s="24"/>
      <c r="D558" s="54" t="s">
        <v>194</v>
      </c>
      <c r="E558" s="108" t="s">
        <v>215</v>
      </c>
      <c r="F558" s="87"/>
      <c r="G558" s="73"/>
      <c r="H558" s="14"/>
      <c r="I558" s="73"/>
      <c r="J558" s="14"/>
      <c r="K558" s="14"/>
      <c r="L558" s="87"/>
    </row>
    <row r="559" spans="1:12" ht="12.75">
      <c r="A559" s="40"/>
      <c r="B559" s="26"/>
      <c r="C559" s="24"/>
      <c r="D559" s="54" t="s">
        <v>194</v>
      </c>
      <c r="E559" s="55" t="s">
        <v>216</v>
      </c>
      <c r="F559" s="87"/>
      <c r="G559" s="73"/>
      <c r="H559" s="14"/>
      <c r="I559" s="73"/>
      <c r="J559" s="14"/>
      <c r="K559" s="14"/>
      <c r="L559" s="87"/>
    </row>
    <row r="560" spans="1:12" ht="12.75">
      <c r="A560" s="40">
        <v>68</v>
      </c>
      <c r="B560" s="26" t="s">
        <v>137</v>
      </c>
      <c r="C560" s="24" t="s">
        <v>138</v>
      </c>
      <c r="D560" s="43"/>
      <c r="E560" s="43"/>
      <c r="F560" s="88"/>
      <c r="G560" s="72"/>
      <c r="H560" s="43"/>
      <c r="I560" s="72"/>
      <c r="J560" s="43"/>
      <c r="K560" s="43">
        <f>SUM(K561:K567)</f>
        <v>0</v>
      </c>
      <c r="L560" s="88"/>
    </row>
    <row r="561" spans="1:12" ht="12.75">
      <c r="A561" s="40"/>
      <c r="B561" s="26"/>
      <c r="C561" s="24"/>
      <c r="D561" s="54" t="s">
        <v>193</v>
      </c>
      <c r="E561" s="55" t="s">
        <v>195</v>
      </c>
      <c r="F561" s="87"/>
      <c r="G561" s="73"/>
      <c r="H561" s="57"/>
      <c r="I561" s="73"/>
      <c r="J561" s="14"/>
      <c r="K561" s="14"/>
      <c r="L561" s="87"/>
    </row>
    <row r="562" spans="1:12" ht="12.75">
      <c r="A562" s="40"/>
      <c r="B562" s="26"/>
      <c r="C562" s="24"/>
      <c r="D562" s="54" t="s">
        <v>193</v>
      </c>
      <c r="E562" s="55" t="s">
        <v>196</v>
      </c>
      <c r="F562" s="87"/>
      <c r="G562" s="73"/>
      <c r="H562" s="14"/>
      <c r="I562" s="73"/>
      <c r="J562" s="57"/>
      <c r="K562" s="14"/>
      <c r="L562" s="87"/>
    </row>
    <row r="563" spans="1:12" ht="12.75">
      <c r="A563" s="40"/>
      <c r="B563" s="26"/>
      <c r="C563" s="24"/>
      <c r="D563" s="54" t="s">
        <v>193</v>
      </c>
      <c r="E563" s="55" t="s">
        <v>209</v>
      </c>
      <c r="F563" s="87"/>
      <c r="G563" s="73"/>
      <c r="H563" s="14"/>
      <c r="I563" s="73"/>
      <c r="J563" s="57"/>
      <c r="K563" s="14"/>
      <c r="L563" s="87"/>
    </row>
    <row r="564" spans="1:12" ht="12.75">
      <c r="A564" s="40"/>
      <c r="B564" s="26"/>
      <c r="C564" s="24"/>
      <c r="D564" s="54" t="s">
        <v>193</v>
      </c>
      <c r="E564" s="55" t="s">
        <v>197</v>
      </c>
      <c r="F564" s="87"/>
      <c r="G564" s="73"/>
      <c r="H564" s="14"/>
      <c r="I564" s="73"/>
      <c r="J564" s="14"/>
      <c r="K564" s="14"/>
      <c r="L564" s="87"/>
    </row>
    <row r="565" spans="1:12" ht="12.75">
      <c r="A565" s="25"/>
      <c r="B565" s="26"/>
      <c r="C565" s="27"/>
      <c r="D565" s="54" t="s">
        <v>194</v>
      </c>
      <c r="E565" s="55" t="s">
        <v>213</v>
      </c>
      <c r="F565" s="87"/>
      <c r="G565" s="73"/>
      <c r="H565" s="14"/>
      <c r="I565" s="73"/>
      <c r="J565" s="14"/>
      <c r="K565" s="14"/>
      <c r="L565" s="87"/>
    </row>
    <row r="566" spans="1:12" ht="24">
      <c r="A566" s="40"/>
      <c r="B566" s="26"/>
      <c r="C566" s="24"/>
      <c r="D566" s="54" t="s">
        <v>194</v>
      </c>
      <c r="E566" s="108" t="s">
        <v>215</v>
      </c>
      <c r="F566" s="87"/>
      <c r="G566" s="73"/>
      <c r="H566" s="14"/>
      <c r="I566" s="73"/>
      <c r="J566" s="14"/>
      <c r="K566" s="14"/>
      <c r="L566" s="87"/>
    </row>
    <row r="567" spans="1:12" ht="12.75">
      <c r="A567" s="40"/>
      <c r="B567" s="26"/>
      <c r="C567" s="24"/>
      <c r="D567" s="54" t="s">
        <v>194</v>
      </c>
      <c r="E567" s="55" t="s">
        <v>216</v>
      </c>
      <c r="F567" s="87"/>
      <c r="G567" s="73"/>
      <c r="H567" s="14"/>
      <c r="I567" s="73"/>
      <c r="J567" s="14"/>
      <c r="K567" s="14"/>
      <c r="L567" s="87"/>
    </row>
    <row r="568" spans="1:12" ht="12.75">
      <c r="A568" s="40">
        <v>69</v>
      </c>
      <c r="B568" s="26" t="s">
        <v>139</v>
      </c>
      <c r="C568" s="24" t="s">
        <v>140</v>
      </c>
      <c r="D568" s="43"/>
      <c r="E568" s="43"/>
      <c r="F568" s="88"/>
      <c r="G568" s="72"/>
      <c r="H568" s="43"/>
      <c r="I568" s="72"/>
      <c r="J568" s="43"/>
      <c r="K568" s="43">
        <f>SUM(K569:K575)</f>
        <v>0</v>
      </c>
      <c r="L568" s="88"/>
    </row>
    <row r="569" spans="1:12" ht="12.75">
      <c r="A569" s="40"/>
      <c r="B569" s="26"/>
      <c r="C569" s="24"/>
      <c r="D569" s="54" t="s">
        <v>193</v>
      </c>
      <c r="E569" s="55" t="s">
        <v>195</v>
      </c>
      <c r="F569" s="87"/>
      <c r="G569" s="73"/>
      <c r="H569" s="57"/>
      <c r="I569" s="73"/>
      <c r="J569" s="14"/>
      <c r="K569" s="14"/>
      <c r="L569" s="87"/>
    </row>
    <row r="570" spans="1:12" ht="12.75">
      <c r="A570" s="40"/>
      <c r="B570" s="26"/>
      <c r="C570" s="24"/>
      <c r="D570" s="54" t="s">
        <v>193</v>
      </c>
      <c r="E570" s="55" t="s">
        <v>196</v>
      </c>
      <c r="F570" s="87"/>
      <c r="G570" s="73"/>
      <c r="H570" s="14"/>
      <c r="I570" s="73"/>
      <c r="J570" s="57"/>
      <c r="K570" s="14"/>
      <c r="L570" s="87"/>
    </row>
    <row r="571" spans="1:12" ht="12.75">
      <c r="A571" s="40"/>
      <c r="B571" s="26"/>
      <c r="C571" s="24"/>
      <c r="D571" s="54" t="s">
        <v>193</v>
      </c>
      <c r="E571" s="55" t="s">
        <v>209</v>
      </c>
      <c r="F571" s="87"/>
      <c r="G571" s="73"/>
      <c r="H571" s="14"/>
      <c r="I571" s="73"/>
      <c r="J571" s="57"/>
      <c r="K571" s="14"/>
      <c r="L571" s="87"/>
    </row>
    <row r="572" spans="1:12" ht="12.75">
      <c r="A572" s="40"/>
      <c r="B572" s="26"/>
      <c r="C572" s="24"/>
      <c r="D572" s="54" t="s">
        <v>193</v>
      </c>
      <c r="E572" s="55" t="s">
        <v>197</v>
      </c>
      <c r="F572" s="87"/>
      <c r="G572" s="73"/>
      <c r="H572" s="14"/>
      <c r="I572" s="73"/>
      <c r="J572" s="14"/>
      <c r="K572" s="14"/>
      <c r="L572" s="87"/>
    </row>
    <row r="573" spans="1:12" ht="12.75">
      <c r="A573" s="25"/>
      <c r="B573" s="26"/>
      <c r="C573" s="27"/>
      <c r="D573" s="54" t="s">
        <v>194</v>
      </c>
      <c r="E573" s="55" t="s">
        <v>213</v>
      </c>
      <c r="F573" s="87"/>
      <c r="G573" s="73"/>
      <c r="H573" s="14"/>
      <c r="I573" s="73"/>
      <c r="J573" s="14"/>
      <c r="K573" s="14"/>
      <c r="L573" s="87"/>
    </row>
    <row r="574" spans="1:12" ht="24">
      <c r="A574" s="40"/>
      <c r="B574" s="26"/>
      <c r="C574" s="24"/>
      <c r="D574" s="54" t="s">
        <v>194</v>
      </c>
      <c r="E574" s="108" t="s">
        <v>215</v>
      </c>
      <c r="F574" s="87"/>
      <c r="G574" s="73"/>
      <c r="H574" s="14"/>
      <c r="I574" s="73"/>
      <c r="J574" s="14"/>
      <c r="K574" s="14"/>
      <c r="L574" s="87"/>
    </row>
    <row r="575" spans="1:12" ht="12.75">
      <c r="A575" s="40"/>
      <c r="B575" s="26"/>
      <c r="C575" s="24"/>
      <c r="D575" s="54" t="s">
        <v>194</v>
      </c>
      <c r="E575" s="55" t="s">
        <v>216</v>
      </c>
      <c r="F575" s="87"/>
      <c r="G575" s="73"/>
      <c r="H575" s="14"/>
      <c r="I575" s="73"/>
      <c r="J575" s="14"/>
      <c r="K575" s="14"/>
      <c r="L575" s="87"/>
    </row>
    <row r="576" spans="1:12" ht="12.75">
      <c r="A576" s="40">
        <v>70</v>
      </c>
      <c r="B576" s="26" t="s">
        <v>141</v>
      </c>
      <c r="C576" s="24" t="s">
        <v>142</v>
      </c>
      <c r="D576" s="43"/>
      <c r="E576" s="43"/>
      <c r="F576" s="88"/>
      <c r="G576" s="72"/>
      <c r="H576" s="43"/>
      <c r="I576" s="72"/>
      <c r="J576" s="43"/>
      <c r="K576" s="43">
        <f>SUM(K577:K583)</f>
        <v>0</v>
      </c>
      <c r="L576" s="88"/>
    </row>
    <row r="577" spans="1:12" ht="12.75">
      <c r="A577" s="40"/>
      <c r="B577" s="26"/>
      <c r="C577" s="24"/>
      <c r="D577" s="54" t="s">
        <v>193</v>
      </c>
      <c r="E577" s="55" t="s">
        <v>195</v>
      </c>
      <c r="F577" s="87"/>
      <c r="G577" s="73"/>
      <c r="H577" s="57"/>
      <c r="I577" s="73"/>
      <c r="J577" s="14"/>
      <c r="K577" s="14"/>
      <c r="L577" s="87"/>
    </row>
    <row r="578" spans="1:12" ht="12.75">
      <c r="A578" s="40"/>
      <c r="B578" s="26"/>
      <c r="C578" s="24"/>
      <c r="D578" s="54" t="s">
        <v>193</v>
      </c>
      <c r="E578" s="55" t="s">
        <v>196</v>
      </c>
      <c r="F578" s="87"/>
      <c r="G578" s="73"/>
      <c r="H578" s="57"/>
      <c r="I578" s="73"/>
      <c r="J578" s="14"/>
      <c r="K578" s="14"/>
      <c r="L578" s="87"/>
    </row>
    <row r="579" spans="1:12" ht="12.75">
      <c r="A579" s="40"/>
      <c r="B579" s="26"/>
      <c r="C579" s="24"/>
      <c r="D579" s="54" t="s">
        <v>193</v>
      </c>
      <c r="E579" s="55" t="s">
        <v>209</v>
      </c>
      <c r="F579" s="87"/>
      <c r="G579" s="73"/>
      <c r="H579" s="14"/>
      <c r="I579" s="73"/>
      <c r="J579" s="14"/>
      <c r="K579" s="14"/>
      <c r="L579" s="87"/>
    </row>
    <row r="580" spans="1:12" ht="12.75">
      <c r="A580" s="40"/>
      <c r="B580" s="26"/>
      <c r="C580" s="24"/>
      <c r="D580" s="54" t="s">
        <v>193</v>
      </c>
      <c r="E580" s="55" t="s">
        <v>197</v>
      </c>
      <c r="F580" s="87"/>
      <c r="G580" s="73"/>
      <c r="H580" s="14"/>
      <c r="I580" s="73"/>
      <c r="J580" s="14"/>
      <c r="K580" s="14"/>
      <c r="L580" s="87"/>
    </row>
    <row r="581" spans="1:12" ht="12.75">
      <c r="A581" s="25"/>
      <c r="B581" s="26"/>
      <c r="C581" s="27"/>
      <c r="D581" s="54" t="s">
        <v>194</v>
      </c>
      <c r="E581" s="55" t="s">
        <v>213</v>
      </c>
      <c r="F581" s="87"/>
      <c r="G581" s="73"/>
      <c r="H581" s="14"/>
      <c r="I581" s="73"/>
      <c r="J581" s="14"/>
      <c r="K581" s="14"/>
      <c r="L581" s="87"/>
    </row>
    <row r="582" spans="1:12" ht="24">
      <c r="A582" s="40"/>
      <c r="B582" s="26"/>
      <c r="C582" s="24"/>
      <c r="D582" s="54" t="s">
        <v>194</v>
      </c>
      <c r="E582" s="108" t="s">
        <v>215</v>
      </c>
      <c r="F582" s="87"/>
      <c r="G582" s="73"/>
      <c r="H582" s="14"/>
      <c r="I582" s="73"/>
      <c r="J582" s="14"/>
      <c r="K582" s="14"/>
      <c r="L582" s="87"/>
    </row>
    <row r="583" spans="1:12" ht="12.75">
      <c r="A583" s="40"/>
      <c r="B583" s="26"/>
      <c r="C583" s="24"/>
      <c r="D583" s="54" t="s">
        <v>194</v>
      </c>
      <c r="E583" s="55" t="s">
        <v>216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>
        <v>71</v>
      </c>
      <c r="B584" s="26" t="s">
        <v>143</v>
      </c>
      <c r="C584" s="24" t="s">
        <v>144</v>
      </c>
      <c r="D584" s="43"/>
      <c r="E584" s="43"/>
      <c r="F584" s="88"/>
      <c r="G584" s="72"/>
      <c r="H584" s="43"/>
      <c r="I584" s="72"/>
      <c r="J584" s="43"/>
      <c r="K584" s="43">
        <f>SUM(K585:K591)</f>
        <v>0</v>
      </c>
      <c r="L584" s="88"/>
    </row>
    <row r="585" spans="1:12" ht="12.75">
      <c r="A585" s="40"/>
      <c r="B585" s="26"/>
      <c r="C585" s="24"/>
      <c r="D585" s="54" t="s">
        <v>193</v>
      </c>
      <c r="E585" s="55" t="s">
        <v>195</v>
      </c>
      <c r="F585" s="87"/>
      <c r="G585" s="73"/>
      <c r="H585" s="14"/>
      <c r="I585" s="73"/>
      <c r="J585" s="14"/>
      <c r="K585" s="14"/>
      <c r="L585" s="87"/>
    </row>
    <row r="586" spans="1:12" ht="12.75">
      <c r="A586" s="40"/>
      <c r="B586" s="26"/>
      <c r="C586" s="24"/>
      <c r="D586" s="54" t="s">
        <v>193</v>
      </c>
      <c r="E586" s="55" t="s">
        <v>196</v>
      </c>
      <c r="F586" s="87"/>
      <c r="G586" s="73"/>
      <c r="H586" s="14"/>
      <c r="I586" s="73"/>
      <c r="J586" s="57"/>
      <c r="K586" s="14"/>
      <c r="L586" s="87"/>
    </row>
    <row r="587" spans="1:12" ht="12.75">
      <c r="A587" s="40"/>
      <c r="B587" s="26"/>
      <c r="C587" s="24"/>
      <c r="D587" s="54" t="s">
        <v>193</v>
      </c>
      <c r="E587" s="55" t="s">
        <v>209</v>
      </c>
      <c r="F587" s="87"/>
      <c r="G587" s="73"/>
      <c r="H587" s="14"/>
      <c r="I587" s="73"/>
      <c r="J587" s="57"/>
      <c r="K587" s="14"/>
      <c r="L587" s="87"/>
    </row>
    <row r="588" spans="1:12" ht="12.75">
      <c r="A588" s="40"/>
      <c r="B588" s="26"/>
      <c r="C588" s="24"/>
      <c r="D588" s="54" t="s">
        <v>193</v>
      </c>
      <c r="E588" s="55" t="s">
        <v>197</v>
      </c>
      <c r="F588" s="87"/>
      <c r="G588" s="73"/>
      <c r="H588" s="14"/>
      <c r="I588" s="73"/>
      <c r="J588" s="14"/>
      <c r="K588" s="14"/>
      <c r="L588" s="87"/>
    </row>
    <row r="589" spans="1:12" ht="12.75">
      <c r="A589" s="25"/>
      <c r="B589" s="26"/>
      <c r="C589" s="27"/>
      <c r="D589" s="54" t="s">
        <v>194</v>
      </c>
      <c r="E589" s="55" t="s">
        <v>213</v>
      </c>
      <c r="F589" s="87"/>
      <c r="G589" s="73"/>
      <c r="H589" s="14"/>
      <c r="I589" s="73"/>
      <c r="J589" s="14"/>
      <c r="K589" s="14"/>
      <c r="L589" s="87"/>
    </row>
    <row r="590" spans="1:12" ht="24">
      <c r="A590" s="40"/>
      <c r="B590" s="26"/>
      <c r="C590" s="24"/>
      <c r="D590" s="54" t="s">
        <v>194</v>
      </c>
      <c r="E590" s="108" t="s">
        <v>215</v>
      </c>
      <c r="F590" s="87"/>
      <c r="G590" s="73"/>
      <c r="H590" s="14"/>
      <c r="I590" s="73"/>
      <c r="J590" s="14"/>
      <c r="K590" s="14"/>
      <c r="L590" s="87"/>
    </row>
    <row r="591" spans="1:12" ht="12.75">
      <c r="A591" s="40"/>
      <c r="B591" s="26"/>
      <c r="C591" s="24"/>
      <c r="D591" s="54" t="s">
        <v>194</v>
      </c>
      <c r="E591" s="55" t="s">
        <v>216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>
        <v>72</v>
      </c>
      <c r="B592" s="26" t="s">
        <v>145</v>
      </c>
      <c r="C592" s="24" t="s">
        <v>146</v>
      </c>
      <c r="D592" s="43"/>
      <c r="E592" s="43"/>
      <c r="F592" s="88"/>
      <c r="G592" s="72"/>
      <c r="H592" s="43"/>
      <c r="I592" s="72"/>
      <c r="J592" s="43"/>
      <c r="K592" s="43">
        <f>SUM(K593:K599)</f>
        <v>0</v>
      </c>
      <c r="L592" s="88"/>
    </row>
    <row r="593" spans="1:12" ht="12.75">
      <c r="A593" s="40"/>
      <c r="B593" s="26"/>
      <c r="C593" s="24"/>
      <c r="D593" s="54" t="s">
        <v>193</v>
      </c>
      <c r="E593" s="55" t="s">
        <v>195</v>
      </c>
      <c r="F593" s="87"/>
      <c r="G593" s="73"/>
      <c r="H593" s="57"/>
      <c r="I593" s="73"/>
      <c r="J593" s="14"/>
      <c r="K593" s="14"/>
      <c r="L593" s="87"/>
    </row>
    <row r="594" spans="1:12" ht="12.75">
      <c r="A594" s="40"/>
      <c r="B594" s="26"/>
      <c r="C594" s="24"/>
      <c r="D594" s="54" t="s">
        <v>193</v>
      </c>
      <c r="E594" s="55" t="s">
        <v>196</v>
      </c>
      <c r="F594" s="87"/>
      <c r="G594" s="73"/>
      <c r="H594" s="14"/>
      <c r="I594" s="73"/>
      <c r="J594" s="57"/>
      <c r="K594" s="14"/>
      <c r="L594" s="87"/>
    </row>
    <row r="595" spans="1:12" ht="12.75">
      <c r="A595" s="40"/>
      <c r="B595" s="26"/>
      <c r="C595" s="24"/>
      <c r="D595" s="54" t="s">
        <v>193</v>
      </c>
      <c r="E595" s="55" t="s">
        <v>209</v>
      </c>
      <c r="F595" s="87"/>
      <c r="G595" s="73"/>
      <c r="H595" s="14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193</v>
      </c>
      <c r="E596" s="55" t="s">
        <v>197</v>
      </c>
      <c r="F596" s="87"/>
      <c r="G596" s="73"/>
      <c r="H596" s="14"/>
      <c r="I596" s="73"/>
      <c r="J596" s="14"/>
      <c r="K596" s="14"/>
      <c r="L596" s="87"/>
    </row>
    <row r="597" spans="1:12" ht="12.75">
      <c r="A597" s="25"/>
      <c r="B597" s="26"/>
      <c r="C597" s="27"/>
      <c r="D597" s="54" t="s">
        <v>194</v>
      </c>
      <c r="E597" s="55" t="s">
        <v>213</v>
      </c>
      <c r="F597" s="87"/>
      <c r="G597" s="73"/>
      <c r="H597" s="120"/>
      <c r="I597" s="73"/>
      <c r="J597" s="57"/>
      <c r="K597" s="14"/>
      <c r="L597" s="87"/>
    </row>
    <row r="598" spans="1:12" ht="24">
      <c r="A598" s="40"/>
      <c r="B598" s="26"/>
      <c r="C598" s="24"/>
      <c r="D598" s="54" t="s">
        <v>194</v>
      </c>
      <c r="E598" s="108" t="s">
        <v>215</v>
      </c>
      <c r="F598" s="87"/>
      <c r="G598" s="73"/>
      <c r="H598" s="14"/>
      <c r="I598" s="73"/>
      <c r="J598" s="14"/>
      <c r="K598" s="14"/>
      <c r="L598" s="87"/>
    </row>
    <row r="599" spans="1:12" ht="12.75">
      <c r="A599" s="40"/>
      <c r="B599" s="26"/>
      <c r="C599" s="24"/>
      <c r="D599" s="54" t="s">
        <v>194</v>
      </c>
      <c r="E599" s="55" t="s">
        <v>216</v>
      </c>
      <c r="F599" s="87"/>
      <c r="G599" s="73"/>
      <c r="H599" s="14"/>
      <c r="I599" s="73"/>
      <c r="J599" s="14"/>
      <c r="K599" s="14"/>
      <c r="L599" s="87"/>
    </row>
    <row r="600" spans="1:12" ht="12.75">
      <c r="A600" s="40">
        <v>73</v>
      </c>
      <c r="B600" s="26" t="s">
        <v>147</v>
      </c>
      <c r="C600" s="24" t="s">
        <v>148</v>
      </c>
      <c r="D600" s="43"/>
      <c r="E600" s="43"/>
      <c r="F600" s="88"/>
      <c r="G600" s="72"/>
      <c r="H600" s="43"/>
      <c r="I600" s="72"/>
      <c r="J600" s="43"/>
      <c r="K600" s="43">
        <f>SUM(K601:K607)</f>
        <v>0</v>
      </c>
      <c r="L600" s="88"/>
    </row>
    <row r="601" spans="1:12" ht="12.75">
      <c r="A601" s="40"/>
      <c r="B601" s="26"/>
      <c r="C601" s="24"/>
      <c r="D601" s="54" t="s">
        <v>193</v>
      </c>
      <c r="E601" s="55" t="s">
        <v>195</v>
      </c>
      <c r="F601" s="87"/>
      <c r="G601" s="73"/>
      <c r="H601" s="57"/>
      <c r="I601" s="73"/>
      <c r="J601" s="14"/>
      <c r="K601" s="14"/>
      <c r="L601" s="87"/>
    </row>
    <row r="602" spans="1:12" ht="12.75">
      <c r="A602" s="40"/>
      <c r="B602" s="26"/>
      <c r="C602" s="24"/>
      <c r="D602" s="54" t="s">
        <v>193</v>
      </c>
      <c r="E602" s="55" t="s">
        <v>196</v>
      </c>
      <c r="F602" s="116"/>
      <c r="G602" s="114"/>
      <c r="H602" s="120"/>
      <c r="I602" s="114"/>
      <c r="J602" s="118"/>
      <c r="K602" s="14"/>
      <c r="L602" s="116"/>
    </row>
    <row r="603" spans="1:12" ht="12.75">
      <c r="A603" s="40"/>
      <c r="B603" s="26"/>
      <c r="C603" s="24"/>
      <c r="D603" s="54" t="s">
        <v>193</v>
      </c>
      <c r="E603" s="55" t="s">
        <v>209</v>
      </c>
      <c r="F603" s="87"/>
      <c r="G603" s="73"/>
      <c r="H603" s="14"/>
      <c r="I603" s="73"/>
      <c r="J603" s="57"/>
      <c r="K603" s="14"/>
      <c r="L603" s="87"/>
    </row>
    <row r="604" spans="1:12" ht="12.75">
      <c r="A604" s="40"/>
      <c r="B604" s="26"/>
      <c r="C604" s="24"/>
      <c r="D604" s="54" t="s">
        <v>193</v>
      </c>
      <c r="E604" s="55" t="s">
        <v>197</v>
      </c>
      <c r="F604" s="87"/>
      <c r="G604" s="73"/>
      <c r="H604" s="14"/>
      <c r="I604" s="73"/>
      <c r="J604" s="57"/>
      <c r="K604" s="14"/>
      <c r="L604" s="87"/>
    </row>
    <row r="605" spans="1:12" ht="12.75">
      <c r="A605" s="25"/>
      <c r="B605" s="26"/>
      <c r="C605" s="27"/>
      <c r="D605" s="54" t="s">
        <v>194</v>
      </c>
      <c r="E605" s="55" t="s">
        <v>213</v>
      </c>
      <c r="F605" s="87"/>
      <c r="G605" s="73"/>
      <c r="H605" s="117"/>
      <c r="I605" s="87"/>
      <c r="J605" s="57"/>
      <c r="K605" s="14"/>
      <c r="L605" s="87"/>
    </row>
    <row r="606" spans="1:12" ht="24">
      <c r="A606" s="40"/>
      <c r="B606" s="26"/>
      <c r="C606" s="24"/>
      <c r="D606" s="54" t="s">
        <v>194</v>
      </c>
      <c r="E606" s="108" t="s">
        <v>215</v>
      </c>
      <c r="F606" s="87"/>
      <c r="G606" s="73"/>
      <c r="H606" s="14"/>
      <c r="I606" s="73"/>
      <c r="J606" s="14"/>
      <c r="K606" s="14"/>
      <c r="L606" s="87"/>
    </row>
    <row r="607" spans="1:12" ht="12.75">
      <c r="A607" s="40"/>
      <c r="B607" s="26"/>
      <c r="C607" s="24"/>
      <c r="D607" s="54" t="s">
        <v>194</v>
      </c>
      <c r="E607" s="55" t="s">
        <v>216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>
        <v>74</v>
      </c>
      <c r="B608" s="26" t="s">
        <v>149</v>
      </c>
      <c r="C608" s="24" t="s">
        <v>150</v>
      </c>
      <c r="D608" s="43"/>
      <c r="E608" s="43"/>
      <c r="F608" s="88"/>
      <c r="G608" s="72"/>
      <c r="H608" s="43"/>
      <c r="I608" s="72"/>
      <c r="J608" s="43"/>
      <c r="K608" s="43">
        <f>SUM(K609:K615)</f>
        <v>0</v>
      </c>
      <c r="L608" s="88"/>
    </row>
    <row r="609" spans="1:12" ht="12.75">
      <c r="A609" s="40"/>
      <c r="B609" s="26"/>
      <c r="C609" s="24"/>
      <c r="D609" s="54" t="s">
        <v>193</v>
      </c>
      <c r="E609" s="55" t="s">
        <v>195</v>
      </c>
      <c r="F609" s="87"/>
      <c r="G609" s="73"/>
      <c r="H609" s="14"/>
      <c r="I609" s="73"/>
      <c r="J609" s="14"/>
      <c r="K609" s="14"/>
      <c r="L609" s="87"/>
    </row>
    <row r="610" spans="1:12" ht="12.75">
      <c r="A610" s="40"/>
      <c r="B610" s="26"/>
      <c r="C610" s="24"/>
      <c r="D610" s="54" t="s">
        <v>193</v>
      </c>
      <c r="E610" s="55" t="s">
        <v>196</v>
      </c>
      <c r="F610" s="116"/>
      <c r="G610" s="114"/>
      <c r="H610" s="120"/>
      <c r="I610" s="114"/>
      <c r="J610" s="118"/>
      <c r="K610" s="14"/>
      <c r="L610" s="87"/>
    </row>
    <row r="611" spans="1:12" ht="12.75">
      <c r="A611" s="40"/>
      <c r="B611" s="26"/>
      <c r="C611" s="24"/>
      <c r="D611" s="54" t="s">
        <v>193</v>
      </c>
      <c r="E611" s="55" t="s">
        <v>209</v>
      </c>
      <c r="F611" s="87"/>
      <c r="G611" s="73"/>
      <c r="H611" s="14"/>
      <c r="I611" s="73"/>
      <c r="J611" s="57"/>
      <c r="K611" s="14"/>
      <c r="L611" s="87"/>
    </row>
    <row r="612" spans="1:12" ht="12.75">
      <c r="A612" s="40"/>
      <c r="B612" s="26"/>
      <c r="C612" s="24"/>
      <c r="D612" s="54" t="s">
        <v>193</v>
      </c>
      <c r="E612" s="55" t="s">
        <v>197</v>
      </c>
      <c r="F612" s="87"/>
      <c r="G612" s="73"/>
      <c r="H612" s="14"/>
      <c r="I612" s="73"/>
      <c r="J612" s="14"/>
      <c r="K612" s="14"/>
      <c r="L612" s="87"/>
    </row>
    <row r="613" spans="1:12" ht="12.75">
      <c r="A613" s="25"/>
      <c r="B613" s="26"/>
      <c r="C613" s="27"/>
      <c r="D613" s="54" t="s">
        <v>194</v>
      </c>
      <c r="E613" s="55" t="s">
        <v>213</v>
      </c>
      <c r="F613" s="87"/>
      <c r="G613" s="73"/>
      <c r="H613" s="14"/>
      <c r="I613" s="73"/>
      <c r="J613" s="14"/>
      <c r="K613" s="14"/>
      <c r="L613" s="87"/>
    </row>
    <row r="614" spans="1:12" ht="24">
      <c r="A614" s="40"/>
      <c r="B614" s="26"/>
      <c r="C614" s="24"/>
      <c r="D614" s="54" t="s">
        <v>194</v>
      </c>
      <c r="E614" s="108" t="s">
        <v>215</v>
      </c>
      <c r="F614" s="87"/>
      <c r="G614" s="73"/>
      <c r="H614" s="14"/>
      <c r="I614" s="73"/>
      <c r="J614" s="14"/>
      <c r="K614" s="14"/>
      <c r="L614" s="87"/>
    </row>
    <row r="615" spans="1:12" ht="12.75">
      <c r="A615" s="40"/>
      <c r="B615" s="26"/>
      <c r="C615" s="24"/>
      <c r="D615" s="54" t="s">
        <v>194</v>
      </c>
      <c r="E615" s="55" t="s">
        <v>216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>
        <v>75</v>
      </c>
      <c r="B616" s="26" t="s">
        <v>151</v>
      </c>
      <c r="C616" s="24" t="s">
        <v>152</v>
      </c>
      <c r="D616" s="43"/>
      <c r="E616" s="43"/>
      <c r="F616" s="88"/>
      <c r="G616" s="72"/>
      <c r="H616" s="43"/>
      <c r="I616" s="72"/>
      <c r="J616" s="43"/>
      <c r="K616" s="43">
        <f>SUM(K617:K623)</f>
        <v>0</v>
      </c>
      <c r="L616" s="88"/>
    </row>
    <row r="617" spans="1:12" ht="12.75">
      <c r="A617" s="40"/>
      <c r="B617" s="26"/>
      <c r="C617" s="24"/>
      <c r="D617" s="54" t="s">
        <v>193</v>
      </c>
      <c r="E617" s="55" t="s">
        <v>195</v>
      </c>
      <c r="F617" s="87"/>
      <c r="G617" s="73"/>
      <c r="H617" s="14"/>
      <c r="I617" s="73"/>
      <c r="J617" s="14"/>
      <c r="K617" s="14"/>
      <c r="L617" s="87"/>
    </row>
    <row r="618" spans="1:12" ht="12.75">
      <c r="A618" s="40"/>
      <c r="B618" s="26"/>
      <c r="C618" s="24"/>
      <c r="D618" s="54" t="s">
        <v>193</v>
      </c>
      <c r="E618" s="55" t="s">
        <v>196</v>
      </c>
      <c r="F618" s="116"/>
      <c r="G618" s="114"/>
      <c r="H618" s="14"/>
      <c r="I618" s="73"/>
      <c r="J618" s="57"/>
      <c r="K618" s="14"/>
      <c r="L618" s="87"/>
    </row>
    <row r="619" spans="1:12" ht="12.75">
      <c r="A619" s="40"/>
      <c r="B619" s="26"/>
      <c r="C619" s="24"/>
      <c r="D619" s="54" t="s">
        <v>193</v>
      </c>
      <c r="E619" s="55" t="s">
        <v>209</v>
      </c>
      <c r="F619" s="87"/>
      <c r="G619" s="73"/>
      <c r="H619" s="14"/>
      <c r="I619" s="73"/>
      <c r="J619" s="57"/>
      <c r="K619" s="14"/>
      <c r="L619" s="87"/>
    </row>
    <row r="620" spans="1:12" ht="12.75">
      <c r="A620" s="40"/>
      <c r="B620" s="26"/>
      <c r="C620" s="24"/>
      <c r="D620" s="54" t="s">
        <v>193</v>
      </c>
      <c r="E620" s="55" t="s">
        <v>197</v>
      </c>
      <c r="F620" s="87"/>
      <c r="G620" s="73"/>
      <c r="H620" s="14"/>
      <c r="I620" s="73"/>
      <c r="J620" s="14"/>
      <c r="K620" s="14"/>
      <c r="L620" s="87"/>
    </row>
    <row r="621" spans="1:12" ht="12.75">
      <c r="A621" s="25"/>
      <c r="B621" s="26"/>
      <c r="C621" s="27"/>
      <c r="D621" s="54" t="s">
        <v>194</v>
      </c>
      <c r="E621" s="55" t="s">
        <v>213</v>
      </c>
      <c r="F621" s="87"/>
      <c r="G621" s="73"/>
      <c r="H621" s="14"/>
      <c r="I621" s="73"/>
      <c r="J621" s="14"/>
      <c r="K621" s="14"/>
      <c r="L621" s="87"/>
    </row>
    <row r="622" spans="1:12" ht="24">
      <c r="A622" s="40"/>
      <c r="B622" s="26"/>
      <c r="C622" s="24"/>
      <c r="D622" s="54" t="s">
        <v>194</v>
      </c>
      <c r="E622" s="108" t="s">
        <v>215</v>
      </c>
      <c r="F622" s="87"/>
      <c r="G622" s="73"/>
      <c r="H622" s="14"/>
      <c r="I622" s="73"/>
      <c r="J622" s="14"/>
      <c r="K622" s="14"/>
      <c r="L622" s="87"/>
    </row>
    <row r="623" spans="1:12" ht="12.75">
      <c r="A623" s="40"/>
      <c r="B623" s="26"/>
      <c r="C623" s="24"/>
      <c r="D623" s="54" t="s">
        <v>194</v>
      </c>
      <c r="E623" s="55" t="s">
        <v>216</v>
      </c>
      <c r="F623" s="87"/>
      <c r="G623" s="73"/>
      <c r="H623" s="14"/>
      <c r="I623" s="73"/>
      <c r="J623" s="14"/>
      <c r="K623" s="14"/>
      <c r="L623" s="87"/>
    </row>
    <row r="624" spans="1:12" ht="12.75">
      <c r="A624" s="40">
        <v>76</v>
      </c>
      <c r="B624" s="26" t="s">
        <v>153</v>
      </c>
      <c r="C624" s="24" t="s">
        <v>154</v>
      </c>
      <c r="D624" s="43"/>
      <c r="E624" s="43"/>
      <c r="F624" s="88"/>
      <c r="G624" s="72"/>
      <c r="H624" s="43"/>
      <c r="I624" s="72"/>
      <c r="J624" s="43"/>
      <c r="K624" s="43">
        <f>SUM(K625:K631)</f>
        <v>0</v>
      </c>
      <c r="L624" s="88"/>
    </row>
    <row r="625" spans="1:12" ht="12.75">
      <c r="A625" s="40"/>
      <c r="B625" s="26"/>
      <c r="C625" s="24"/>
      <c r="D625" s="54" t="s">
        <v>193</v>
      </c>
      <c r="E625" s="55" t="s">
        <v>195</v>
      </c>
      <c r="F625" s="87"/>
      <c r="G625" s="73"/>
      <c r="H625" s="57"/>
      <c r="I625" s="73"/>
      <c r="J625" s="14"/>
      <c r="K625" s="14"/>
      <c r="L625" s="87"/>
    </row>
    <row r="626" spans="1:12" ht="12.75">
      <c r="A626" s="40"/>
      <c r="B626" s="26"/>
      <c r="C626" s="24"/>
      <c r="D626" s="54" t="s">
        <v>193</v>
      </c>
      <c r="E626" s="55" t="s">
        <v>196</v>
      </c>
      <c r="F626" s="87"/>
      <c r="G626" s="73"/>
      <c r="H626" s="14"/>
      <c r="I626" s="73"/>
      <c r="J626" s="57"/>
      <c r="K626" s="14"/>
      <c r="L626" s="87"/>
    </row>
    <row r="627" spans="1:12" ht="12.75">
      <c r="A627" s="40"/>
      <c r="B627" s="26"/>
      <c r="C627" s="24"/>
      <c r="D627" s="54" t="s">
        <v>193</v>
      </c>
      <c r="E627" s="55" t="s">
        <v>209</v>
      </c>
      <c r="F627" s="87"/>
      <c r="G627" s="73"/>
      <c r="H627" s="14"/>
      <c r="I627" s="73"/>
      <c r="J627" s="57"/>
      <c r="K627" s="14"/>
      <c r="L627" s="87"/>
    </row>
    <row r="628" spans="1:12" ht="12.75">
      <c r="A628" s="40"/>
      <c r="B628" s="26"/>
      <c r="C628" s="24"/>
      <c r="D628" s="54" t="s">
        <v>193</v>
      </c>
      <c r="E628" s="55" t="s">
        <v>197</v>
      </c>
      <c r="F628" s="87"/>
      <c r="G628" s="73"/>
      <c r="H628" s="14"/>
      <c r="I628" s="73"/>
      <c r="J628" s="14"/>
      <c r="K628" s="14"/>
      <c r="L628" s="87"/>
    </row>
    <row r="629" spans="1:12" ht="12.75">
      <c r="A629" s="25"/>
      <c r="B629" s="26"/>
      <c r="C629" s="27"/>
      <c r="D629" s="54" t="s">
        <v>194</v>
      </c>
      <c r="E629" s="55" t="s">
        <v>213</v>
      </c>
      <c r="F629" s="87"/>
      <c r="G629" s="73"/>
      <c r="H629" s="14"/>
      <c r="I629" s="73"/>
      <c r="J629" s="14"/>
      <c r="K629" s="14"/>
      <c r="L629" s="87"/>
    </row>
    <row r="630" spans="1:12" ht="24">
      <c r="A630" s="40"/>
      <c r="B630" s="26"/>
      <c r="C630" s="24"/>
      <c r="D630" s="54" t="s">
        <v>194</v>
      </c>
      <c r="E630" s="108" t="s">
        <v>215</v>
      </c>
      <c r="F630" s="87"/>
      <c r="G630" s="73"/>
      <c r="H630" s="14"/>
      <c r="I630" s="73"/>
      <c r="J630" s="14"/>
      <c r="K630" s="14"/>
      <c r="L630" s="87"/>
    </row>
    <row r="631" spans="1:12" ht="12.75">
      <c r="A631" s="40"/>
      <c r="B631" s="26"/>
      <c r="C631" s="24"/>
      <c r="D631" s="54" t="s">
        <v>194</v>
      </c>
      <c r="E631" s="55" t="s">
        <v>216</v>
      </c>
      <c r="F631" s="87"/>
      <c r="G631" s="73"/>
      <c r="H631" s="14"/>
      <c r="I631" s="73"/>
      <c r="J631" s="14"/>
      <c r="K631" s="14"/>
      <c r="L631" s="87"/>
    </row>
    <row r="632" spans="1:12" ht="12.75">
      <c r="A632" s="40">
        <v>77</v>
      </c>
      <c r="B632" s="26" t="s">
        <v>155</v>
      </c>
      <c r="C632" s="24" t="s">
        <v>156</v>
      </c>
      <c r="D632" s="43"/>
      <c r="E632" s="43"/>
      <c r="F632" s="88"/>
      <c r="G632" s="72"/>
      <c r="H632" s="43"/>
      <c r="I632" s="72"/>
      <c r="J632" s="43"/>
      <c r="K632" s="43">
        <f>SUM(K633:K639)</f>
        <v>0</v>
      </c>
      <c r="L632" s="88"/>
    </row>
    <row r="633" spans="1:12" ht="12.75">
      <c r="A633" s="40"/>
      <c r="B633" s="26"/>
      <c r="C633" s="24"/>
      <c r="D633" s="54" t="s">
        <v>193</v>
      </c>
      <c r="E633" s="55" t="s">
        <v>195</v>
      </c>
      <c r="F633" s="87"/>
      <c r="G633" s="73"/>
      <c r="H633" s="57"/>
      <c r="I633" s="73"/>
      <c r="J633" s="14"/>
      <c r="K633" s="14"/>
      <c r="L633" s="87"/>
    </row>
    <row r="634" spans="1:12" ht="12.75">
      <c r="A634" s="40"/>
      <c r="B634" s="26"/>
      <c r="C634" s="24"/>
      <c r="D634" s="54" t="s">
        <v>193</v>
      </c>
      <c r="E634" s="55" t="s">
        <v>196</v>
      </c>
      <c r="F634" s="87"/>
      <c r="G634" s="73"/>
      <c r="H634" s="14"/>
      <c r="I634" s="73"/>
      <c r="J634" s="57"/>
      <c r="K634" s="14"/>
      <c r="L634" s="87"/>
    </row>
    <row r="635" spans="1:12" ht="12.75">
      <c r="A635" s="40"/>
      <c r="B635" s="26"/>
      <c r="C635" s="24"/>
      <c r="D635" s="54" t="s">
        <v>193</v>
      </c>
      <c r="E635" s="55" t="s">
        <v>209</v>
      </c>
      <c r="F635" s="87"/>
      <c r="G635" s="73"/>
      <c r="H635" s="14"/>
      <c r="I635" s="73"/>
      <c r="J635" s="57"/>
      <c r="K635" s="14"/>
      <c r="L635" s="87"/>
    </row>
    <row r="636" spans="1:12" ht="12.75">
      <c r="A636" s="40"/>
      <c r="B636" s="26"/>
      <c r="C636" s="24"/>
      <c r="D636" s="54" t="s">
        <v>193</v>
      </c>
      <c r="E636" s="55" t="s">
        <v>197</v>
      </c>
      <c r="F636" s="87"/>
      <c r="G636" s="73"/>
      <c r="H636" s="14"/>
      <c r="I636" s="73"/>
      <c r="J636" s="57"/>
      <c r="K636" s="14"/>
      <c r="L636" s="87"/>
    </row>
    <row r="637" spans="1:12" ht="12.75">
      <c r="A637" s="25"/>
      <c r="B637" s="26"/>
      <c r="C637" s="27"/>
      <c r="D637" s="54" t="s">
        <v>194</v>
      </c>
      <c r="E637" s="55" t="s">
        <v>213</v>
      </c>
      <c r="F637" s="87"/>
      <c r="G637" s="73"/>
      <c r="H637" s="14"/>
      <c r="I637" s="73"/>
      <c r="J637" s="14"/>
      <c r="K637" s="14"/>
      <c r="L637" s="87"/>
    </row>
    <row r="638" spans="1:12" ht="24">
      <c r="A638" s="40"/>
      <c r="B638" s="26"/>
      <c r="C638" s="24"/>
      <c r="D638" s="54" t="s">
        <v>194</v>
      </c>
      <c r="E638" s="108" t="s">
        <v>215</v>
      </c>
      <c r="F638" s="87"/>
      <c r="G638" s="73"/>
      <c r="H638" s="14"/>
      <c r="I638" s="73"/>
      <c r="J638" s="14"/>
      <c r="K638" s="14"/>
      <c r="L638" s="87"/>
    </row>
    <row r="639" spans="1:12" ht="12.75">
      <c r="A639" s="40"/>
      <c r="B639" s="26"/>
      <c r="C639" s="24"/>
      <c r="D639" s="54" t="s">
        <v>194</v>
      </c>
      <c r="E639" s="55" t="s">
        <v>216</v>
      </c>
      <c r="F639" s="87"/>
      <c r="G639" s="73"/>
      <c r="H639" s="14"/>
      <c r="I639" s="73"/>
      <c r="J639" s="14"/>
      <c r="K639" s="14"/>
      <c r="L639" s="87"/>
    </row>
    <row r="640" spans="1:12" ht="12.75">
      <c r="A640" s="40">
        <v>78</v>
      </c>
      <c r="B640" s="26" t="s">
        <v>157</v>
      </c>
      <c r="C640" s="24" t="s">
        <v>158</v>
      </c>
      <c r="D640" s="43"/>
      <c r="E640" s="43"/>
      <c r="F640" s="88"/>
      <c r="G640" s="72"/>
      <c r="H640" s="43"/>
      <c r="I640" s="72"/>
      <c r="J640" s="43"/>
      <c r="K640" s="43">
        <f>SUM(K641:K647)</f>
        <v>0</v>
      </c>
      <c r="L640" s="88"/>
    </row>
    <row r="641" spans="1:12" ht="12.75">
      <c r="A641" s="40"/>
      <c r="B641" s="26"/>
      <c r="C641" s="24"/>
      <c r="D641" s="54" t="s">
        <v>193</v>
      </c>
      <c r="E641" s="55" t="s">
        <v>195</v>
      </c>
      <c r="F641" s="87"/>
      <c r="G641" s="73"/>
      <c r="H641" s="57"/>
      <c r="I641" s="73"/>
      <c r="J641" s="14"/>
      <c r="K641" s="14"/>
      <c r="L641" s="87"/>
    </row>
    <row r="642" spans="1:12" ht="12.75">
      <c r="A642" s="40"/>
      <c r="B642" s="26"/>
      <c r="C642" s="24"/>
      <c r="D642" s="54" t="s">
        <v>193</v>
      </c>
      <c r="E642" s="55" t="s">
        <v>196</v>
      </c>
      <c r="F642" s="87"/>
      <c r="G642" s="73"/>
      <c r="H642" s="14"/>
      <c r="I642" s="73"/>
      <c r="J642" s="57"/>
      <c r="K642" s="14"/>
      <c r="L642" s="87"/>
    </row>
    <row r="643" spans="1:12" ht="12.75">
      <c r="A643" s="40"/>
      <c r="B643" s="26"/>
      <c r="C643" s="24"/>
      <c r="D643" s="54" t="s">
        <v>193</v>
      </c>
      <c r="E643" s="55" t="s">
        <v>209</v>
      </c>
      <c r="F643" s="87"/>
      <c r="G643" s="73"/>
      <c r="H643" s="14"/>
      <c r="I643" s="73"/>
      <c r="J643" s="57"/>
      <c r="K643" s="14"/>
      <c r="L643" s="87"/>
    </row>
    <row r="644" spans="1:12" ht="12.75">
      <c r="A644" s="40"/>
      <c r="B644" s="26"/>
      <c r="C644" s="24"/>
      <c r="D644" s="54" t="s">
        <v>193</v>
      </c>
      <c r="E644" s="55" t="s">
        <v>197</v>
      </c>
      <c r="F644" s="87"/>
      <c r="G644" s="73"/>
      <c r="H644" s="14"/>
      <c r="I644" s="73"/>
      <c r="J644" s="14"/>
      <c r="K644" s="14"/>
      <c r="L644" s="87"/>
    </row>
    <row r="645" spans="1:12" ht="12.75">
      <c r="A645" s="25"/>
      <c r="B645" s="26"/>
      <c r="C645" s="27"/>
      <c r="D645" s="54" t="s">
        <v>194</v>
      </c>
      <c r="E645" s="55" t="s">
        <v>213</v>
      </c>
      <c r="F645" s="87"/>
      <c r="G645" s="73"/>
      <c r="H645" s="14"/>
      <c r="I645" s="73"/>
      <c r="J645" s="14"/>
      <c r="K645" s="14"/>
      <c r="L645" s="87"/>
    </row>
    <row r="646" spans="1:12" ht="24">
      <c r="A646" s="40"/>
      <c r="B646" s="26"/>
      <c r="C646" s="24"/>
      <c r="D646" s="54" t="s">
        <v>194</v>
      </c>
      <c r="E646" s="108" t="s">
        <v>215</v>
      </c>
      <c r="F646" s="87"/>
      <c r="G646" s="73"/>
      <c r="H646" s="14"/>
      <c r="I646" s="73"/>
      <c r="J646" s="14"/>
      <c r="K646" s="14"/>
      <c r="L646" s="87"/>
    </row>
    <row r="647" spans="1:12" ht="12.75">
      <c r="A647" s="40"/>
      <c r="B647" s="26"/>
      <c r="C647" s="24"/>
      <c r="D647" s="54" t="s">
        <v>194</v>
      </c>
      <c r="E647" s="55" t="s">
        <v>216</v>
      </c>
      <c r="F647" s="87"/>
      <c r="G647" s="73"/>
      <c r="H647" s="14"/>
      <c r="I647" s="73"/>
      <c r="J647" s="14"/>
      <c r="K647" s="14"/>
      <c r="L647" s="87"/>
    </row>
    <row r="648" spans="1:12" ht="12.75">
      <c r="A648" s="40">
        <v>79</v>
      </c>
      <c r="B648" s="26" t="s">
        <v>159</v>
      </c>
      <c r="C648" s="24" t="s">
        <v>160</v>
      </c>
      <c r="D648" s="43"/>
      <c r="E648" s="43"/>
      <c r="F648" s="88"/>
      <c r="G648" s="72"/>
      <c r="H648" s="43"/>
      <c r="I648" s="72"/>
      <c r="J648" s="43"/>
      <c r="K648" s="43">
        <f>SUM(K649:K655)</f>
        <v>0</v>
      </c>
      <c r="L648" s="88"/>
    </row>
    <row r="649" spans="1:12" ht="12.75">
      <c r="A649" s="40"/>
      <c r="B649" s="26"/>
      <c r="C649" s="24"/>
      <c r="D649" s="54" t="s">
        <v>193</v>
      </c>
      <c r="E649" s="55" t="s">
        <v>195</v>
      </c>
      <c r="F649" s="87"/>
      <c r="G649" s="73"/>
      <c r="H649" s="57"/>
      <c r="I649" s="73"/>
      <c r="J649" s="14"/>
      <c r="K649" s="14"/>
      <c r="L649" s="87"/>
    </row>
    <row r="650" spans="1:12" ht="12.75">
      <c r="A650" s="40"/>
      <c r="B650" s="26"/>
      <c r="C650" s="24"/>
      <c r="D650" s="54" t="s">
        <v>193</v>
      </c>
      <c r="E650" s="55" t="s">
        <v>196</v>
      </c>
      <c r="F650" s="87"/>
      <c r="G650" s="73"/>
      <c r="H650" s="14"/>
      <c r="I650" s="73"/>
      <c r="J650" s="57"/>
      <c r="K650" s="14"/>
      <c r="L650" s="116"/>
    </row>
    <row r="651" spans="1:12" ht="12.75">
      <c r="A651" s="40"/>
      <c r="B651" s="26"/>
      <c r="C651" s="24"/>
      <c r="D651" s="54" t="s">
        <v>193</v>
      </c>
      <c r="E651" s="55" t="s">
        <v>209</v>
      </c>
      <c r="F651" s="87"/>
      <c r="G651" s="73"/>
      <c r="H651" s="14"/>
      <c r="I651" s="73"/>
      <c r="J651" s="57"/>
      <c r="K651" s="14"/>
      <c r="L651" s="87"/>
    </row>
    <row r="652" spans="1:12" ht="12.75">
      <c r="A652" s="40"/>
      <c r="B652" s="26"/>
      <c r="C652" s="24"/>
      <c r="D652" s="54" t="s">
        <v>193</v>
      </c>
      <c r="E652" s="55" t="s">
        <v>197</v>
      </c>
      <c r="F652" s="87"/>
      <c r="G652" s="73"/>
      <c r="H652" s="14"/>
      <c r="I652" s="73"/>
      <c r="J652" s="14"/>
      <c r="K652" s="14"/>
      <c r="L652" s="87"/>
    </row>
    <row r="653" spans="1:12" ht="12.75">
      <c r="A653" s="25"/>
      <c r="B653" s="26"/>
      <c r="C653" s="27"/>
      <c r="D653" s="54" t="s">
        <v>194</v>
      </c>
      <c r="E653" s="55" t="s">
        <v>213</v>
      </c>
      <c r="F653" s="87"/>
      <c r="G653" s="73"/>
      <c r="H653" s="14"/>
      <c r="I653" s="73"/>
      <c r="J653" s="14"/>
      <c r="K653" s="14"/>
      <c r="L653" s="87"/>
    </row>
    <row r="654" spans="1:12" ht="24">
      <c r="A654" s="40"/>
      <c r="B654" s="26"/>
      <c r="C654" s="24"/>
      <c r="D654" s="54" t="s">
        <v>194</v>
      </c>
      <c r="E654" s="108" t="s">
        <v>215</v>
      </c>
      <c r="F654" s="87"/>
      <c r="G654" s="73"/>
      <c r="H654" s="14"/>
      <c r="I654" s="73"/>
      <c r="J654" s="14"/>
      <c r="K654" s="14"/>
      <c r="L654" s="87"/>
    </row>
    <row r="655" spans="1:12" ht="12.75">
      <c r="A655" s="40"/>
      <c r="B655" s="26"/>
      <c r="C655" s="24"/>
      <c r="D655" s="54" t="s">
        <v>194</v>
      </c>
      <c r="E655" s="55" t="s">
        <v>216</v>
      </c>
      <c r="F655" s="87"/>
      <c r="G655" s="73"/>
      <c r="H655" s="14"/>
      <c r="I655" s="73"/>
      <c r="J655" s="14"/>
      <c r="K655" s="14"/>
      <c r="L655" s="87"/>
    </row>
    <row r="656" spans="1:12" ht="12.75">
      <c r="A656" s="40">
        <v>80</v>
      </c>
      <c r="B656" s="26" t="s">
        <v>161</v>
      </c>
      <c r="C656" s="24" t="s">
        <v>162</v>
      </c>
      <c r="D656" s="43"/>
      <c r="E656" s="43"/>
      <c r="F656" s="88"/>
      <c r="G656" s="72"/>
      <c r="H656" s="43"/>
      <c r="I656" s="72"/>
      <c r="J656" s="43"/>
      <c r="K656" s="43">
        <f>SUM(K657:K663)</f>
        <v>0</v>
      </c>
      <c r="L656" s="88"/>
    </row>
    <row r="657" spans="1:12" ht="12.75">
      <c r="A657" s="40"/>
      <c r="B657" s="26"/>
      <c r="C657" s="24"/>
      <c r="D657" s="54" t="s">
        <v>193</v>
      </c>
      <c r="E657" s="55" t="s">
        <v>195</v>
      </c>
      <c r="F657" s="87"/>
      <c r="G657" s="73"/>
      <c r="H657" s="57"/>
      <c r="I657" s="73"/>
      <c r="J657" s="14"/>
      <c r="K657" s="14"/>
      <c r="L657" s="87"/>
    </row>
    <row r="658" spans="1:12" ht="12.75">
      <c r="A658" s="40"/>
      <c r="B658" s="26"/>
      <c r="C658" s="24"/>
      <c r="D658" s="54" t="s">
        <v>193</v>
      </c>
      <c r="E658" s="55" t="s">
        <v>196</v>
      </c>
      <c r="F658" s="87"/>
      <c r="G658" s="73"/>
      <c r="H658" s="14"/>
      <c r="I658" s="73"/>
      <c r="J658" s="57"/>
      <c r="K658" s="14"/>
      <c r="L658" s="87"/>
    </row>
    <row r="659" spans="1:12" ht="12.75">
      <c r="A659" s="40"/>
      <c r="B659" s="26"/>
      <c r="C659" s="24"/>
      <c r="D659" s="54" t="s">
        <v>193</v>
      </c>
      <c r="E659" s="55" t="s">
        <v>209</v>
      </c>
      <c r="F659" s="87"/>
      <c r="G659" s="73"/>
      <c r="H659" s="14"/>
      <c r="I659" s="73"/>
      <c r="J659" s="57"/>
      <c r="K659" s="14"/>
      <c r="L659" s="87"/>
    </row>
    <row r="660" spans="1:12" ht="12.75">
      <c r="A660" s="40"/>
      <c r="B660" s="26"/>
      <c r="C660" s="24"/>
      <c r="D660" s="54" t="s">
        <v>193</v>
      </c>
      <c r="E660" s="55" t="s">
        <v>197</v>
      </c>
      <c r="F660" s="87"/>
      <c r="G660" s="73"/>
      <c r="H660" s="14"/>
      <c r="I660" s="73"/>
      <c r="J660" s="14"/>
      <c r="K660" s="14"/>
      <c r="L660" s="87"/>
    </row>
    <row r="661" spans="1:12" ht="12.75">
      <c r="A661" s="25"/>
      <c r="B661" s="26"/>
      <c r="C661" s="27"/>
      <c r="D661" s="54" t="s">
        <v>194</v>
      </c>
      <c r="E661" s="55" t="s">
        <v>213</v>
      </c>
      <c r="F661" s="87"/>
      <c r="G661" s="73"/>
      <c r="H661" s="14"/>
      <c r="I661" s="73"/>
      <c r="J661" s="14"/>
      <c r="K661" s="14"/>
      <c r="L661" s="87"/>
    </row>
    <row r="662" spans="1:12" ht="24">
      <c r="A662" s="40"/>
      <c r="B662" s="26"/>
      <c r="C662" s="24"/>
      <c r="D662" s="54" t="s">
        <v>194</v>
      </c>
      <c r="E662" s="108" t="s">
        <v>215</v>
      </c>
      <c r="F662" s="87"/>
      <c r="G662" s="73"/>
      <c r="H662" s="14"/>
      <c r="I662" s="73"/>
      <c r="J662" s="14"/>
      <c r="K662" s="14"/>
      <c r="L662" s="87"/>
    </row>
    <row r="663" spans="1:12" ht="12.75">
      <c r="A663" s="40"/>
      <c r="B663" s="26"/>
      <c r="C663" s="24"/>
      <c r="D663" s="54" t="s">
        <v>194</v>
      </c>
      <c r="E663" s="55" t="s">
        <v>216</v>
      </c>
      <c r="F663" s="87"/>
      <c r="G663" s="73"/>
      <c r="H663" s="14"/>
      <c r="I663" s="73"/>
      <c r="J663" s="14"/>
      <c r="K663" s="14"/>
      <c r="L663" s="87"/>
    </row>
    <row r="664" spans="1:12" ht="12.75">
      <c r="A664" s="40">
        <v>81</v>
      </c>
      <c r="B664" s="26" t="s">
        <v>163</v>
      </c>
      <c r="C664" s="24" t="s">
        <v>164</v>
      </c>
      <c r="D664" s="43"/>
      <c r="E664" s="43"/>
      <c r="F664" s="88"/>
      <c r="G664" s="72"/>
      <c r="H664" s="43"/>
      <c r="I664" s="72"/>
      <c r="J664" s="43"/>
      <c r="K664" s="43">
        <f>SUM(K665:K671)</f>
        <v>0</v>
      </c>
      <c r="L664" s="88"/>
    </row>
    <row r="665" spans="1:12" ht="12.75">
      <c r="A665" s="40"/>
      <c r="B665" s="26"/>
      <c r="C665" s="24"/>
      <c r="D665" s="54" t="s">
        <v>193</v>
      </c>
      <c r="E665" s="55" t="s">
        <v>195</v>
      </c>
      <c r="F665" s="87"/>
      <c r="G665" s="73"/>
      <c r="H665" s="57"/>
      <c r="I665" s="73"/>
      <c r="J665" s="14"/>
      <c r="K665" s="14"/>
      <c r="L665" s="87"/>
    </row>
    <row r="666" spans="1:12" ht="12.75">
      <c r="A666" s="40"/>
      <c r="B666" s="26"/>
      <c r="C666" s="24"/>
      <c r="D666" s="54" t="s">
        <v>193</v>
      </c>
      <c r="E666" s="55" t="s">
        <v>196</v>
      </c>
      <c r="F666" s="87"/>
      <c r="G666" s="73"/>
      <c r="H666" s="14"/>
      <c r="I666" s="73"/>
      <c r="J666" s="57"/>
      <c r="K666" s="14"/>
      <c r="L666" s="87"/>
    </row>
    <row r="667" spans="1:12" ht="12.75">
      <c r="A667" s="40"/>
      <c r="B667" s="26"/>
      <c r="C667" s="24"/>
      <c r="D667" s="54" t="s">
        <v>193</v>
      </c>
      <c r="E667" s="55" t="s">
        <v>209</v>
      </c>
      <c r="F667" s="87"/>
      <c r="G667" s="73"/>
      <c r="H667" s="14"/>
      <c r="I667" s="73"/>
      <c r="J667" s="57"/>
      <c r="K667" s="14"/>
      <c r="L667" s="87"/>
    </row>
    <row r="668" spans="1:12" ht="12.75">
      <c r="A668" s="40"/>
      <c r="B668" s="26"/>
      <c r="C668" s="24"/>
      <c r="D668" s="54" t="s">
        <v>193</v>
      </c>
      <c r="E668" s="55" t="s">
        <v>197</v>
      </c>
      <c r="F668" s="87"/>
      <c r="G668" s="73"/>
      <c r="H668" s="14"/>
      <c r="I668" s="73"/>
      <c r="J668" s="14"/>
      <c r="K668" s="14"/>
      <c r="L668" s="87"/>
    </row>
    <row r="669" spans="1:12" ht="12.75">
      <c r="A669" s="25"/>
      <c r="B669" s="26"/>
      <c r="C669" s="27"/>
      <c r="D669" s="54" t="s">
        <v>194</v>
      </c>
      <c r="E669" s="55" t="s">
        <v>213</v>
      </c>
      <c r="F669" s="87"/>
      <c r="G669" s="73"/>
      <c r="H669" s="14"/>
      <c r="I669" s="73"/>
      <c r="J669" s="14"/>
      <c r="K669" s="14"/>
      <c r="L669" s="87"/>
    </row>
    <row r="670" spans="1:12" ht="24">
      <c r="A670" s="40"/>
      <c r="B670" s="26"/>
      <c r="C670" s="24"/>
      <c r="D670" s="54" t="s">
        <v>194</v>
      </c>
      <c r="E670" s="108" t="s">
        <v>215</v>
      </c>
      <c r="F670" s="87"/>
      <c r="G670" s="73"/>
      <c r="H670" s="14"/>
      <c r="I670" s="73"/>
      <c r="J670" s="14"/>
      <c r="K670" s="14"/>
      <c r="L670" s="87"/>
    </row>
    <row r="671" spans="1:12" ht="12.75">
      <c r="A671" s="40"/>
      <c r="B671" s="26"/>
      <c r="C671" s="24"/>
      <c r="D671" s="54" t="s">
        <v>194</v>
      </c>
      <c r="E671" s="55" t="s">
        <v>216</v>
      </c>
      <c r="F671" s="87"/>
      <c r="G671" s="73"/>
      <c r="H671" s="14"/>
      <c r="I671" s="73"/>
      <c r="J671" s="14"/>
      <c r="K671" s="14"/>
      <c r="L671" s="87"/>
    </row>
    <row r="672" spans="1:12" ht="12.75">
      <c r="A672" s="40">
        <v>82</v>
      </c>
      <c r="B672" s="26" t="s">
        <v>165</v>
      </c>
      <c r="C672" s="24" t="s">
        <v>166</v>
      </c>
      <c r="D672" s="43"/>
      <c r="E672" s="43"/>
      <c r="F672" s="88"/>
      <c r="G672" s="72"/>
      <c r="H672" s="43"/>
      <c r="I672" s="72"/>
      <c r="J672" s="43"/>
      <c r="K672" s="43">
        <f>SUM(K673:K679)</f>
        <v>0</v>
      </c>
      <c r="L672" s="88"/>
    </row>
    <row r="673" spans="1:12" ht="12.75">
      <c r="A673" s="40"/>
      <c r="B673" s="26"/>
      <c r="C673" s="24"/>
      <c r="D673" s="54" t="s">
        <v>193</v>
      </c>
      <c r="E673" s="55" t="s">
        <v>195</v>
      </c>
      <c r="F673" s="87"/>
      <c r="G673" s="73"/>
      <c r="H673" s="57"/>
      <c r="I673" s="73"/>
      <c r="J673" s="14"/>
      <c r="K673" s="14"/>
      <c r="L673" s="87"/>
    </row>
    <row r="674" spans="1:12" ht="12.75">
      <c r="A674" s="40"/>
      <c r="B674" s="26"/>
      <c r="C674" s="24"/>
      <c r="D674" s="54" t="s">
        <v>193</v>
      </c>
      <c r="E674" s="55" t="s">
        <v>196</v>
      </c>
      <c r="F674" s="87"/>
      <c r="G674" s="73"/>
      <c r="H674" s="14"/>
      <c r="I674" s="73"/>
      <c r="J674" s="57"/>
      <c r="K674" s="14"/>
      <c r="L674" s="87"/>
    </row>
    <row r="675" spans="1:12" ht="12.75">
      <c r="A675" s="40"/>
      <c r="B675" s="26"/>
      <c r="C675" s="24"/>
      <c r="D675" s="54" t="s">
        <v>193</v>
      </c>
      <c r="E675" s="55" t="s">
        <v>209</v>
      </c>
      <c r="F675" s="87"/>
      <c r="G675" s="73"/>
      <c r="H675" s="14"/>
      <c r="I675" s="73"/>
      <c r="J675" s="57"/>
      <c r="K675" s="14"/>
      <c r="L675" s="87"/>
    </row>
    <row r="676" spans="1:12" ht="12.75">
      <c r="A676" s="40"/>
      <c r="B676" s="26"/>
      <c r="C676" s="24"/>
      <c r="D676" s="54" t="s">
        <v>193</v>
      </c>
      <c r="E676" s="55" t="s">
        <v>197</v>
      </c>
      <c r="F676" s="87"/>
      <c r="G676" s="73"/>
      <c r="H676" s="14"/>
      <c r="I676" s="73"/>
      <c r="J676" s="14"/>
      <c r="K676" s="14"/>
      <c r="L676" s="87"/>
    </row>
    <row r="677" spans="1:12" ht="12.75">
      <c r="A677" s="25"/>
      <c r="B677" s="26"/>
      <c r="C677" s="27"/>
      <c r="D677" s="54" t="s">
        <v>194</v>
      </c>
      <c r="E677" s="55" t="s">
        <v>213</v>
      </c>
      <c r="F677" s="87"/>
      <c r="G677" s="73"/>
      <c r="H677" s="14"/>
      <c r="I677" s="73"/>
      <c r="J677" s="14"/>
      <c r="K677" s="14"/>
      <c r="L677" s="87"/>
    </row>
    <row r="678" spans="1:12" ht="24">
      <c r="A678" s="40"/>
      <c r="B678" s="26"/>
      <c r="C678" s="24"/>
      <c r="D678" s="54" t="s">
        <v>194</v>
      </c>
      <c r="E678" s="108" t="s">
        <v>215</v>
      </c>
      <c r="F678" s="87"/>
      <c r="G678" s="73"/>
      <c r="H678" s="14"/>
      <c r="I678" s="73"/>
      <c r="J678" s="14"/>
      <c r="K678" s="14"/>
      <c r="L678" s="87"/>
    </row>
    <row r="679" spans="1:12" ht="12.75">
      <c r="A679" s="40"/>
      <c r="B679" s="26"/>
      <c r="C679" s="24"/>
      <c r="D679" s="54" t="s">
        <v>194</v>
      </c>
      <c r="E679" s="55" t="s">
        <v>216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>
        <v>83</v>
      </c>
      <c r="B680" s="26" t="s">
        <v>167</v>
      </c>
      <c r="C680" s="24" t="s">
        <v>168</v>
      </c>
      <c r="D680" s="43"/>
      <c r="E680" s="43"/>
      <c r="F680" s="88"/>
      <c r="G680" s="72"/>
      <c r="H680" s="43"/>
      <c r="I680" s="72"/>
      <c r="J680" s="43"/>
      <c r="K680" s="43">
        <f>SUM(K681:K687)</f>
        <v>0</v>
      </c>
      <c r="L680" s="88"/>
    </row>
    <row r="681" spans="1:12" ht="12.75">
      <c r="A681" s="40"/>
      <c r="B681" s="26"/>
      <c r="C681" s="24"/>
      <c r="D681" s="54" t="s">
        <v>193</v>
      </c>
      <c r="E681" s="55" t="s">
        <v>195</v>
      </c>
      <c r="F681" s="87"/>
      <c r="G681" s="73"/>
      <c r="H681" s="14"/>
      <c r="I681" s="73"/>
      <c r="J681" s="14"/>
      <c r="K681" s="14"/>
      <c r="L681" s="87"/>
    </row>
    <row r="682" spans="1:12" ht="12.75">
      <c r="A682" s="40"/>
      <c r="B682" s="26"/>
      <c r="C682" s="24"/>
      <c r="D682" s="54" t="s">
        <v>193</v>
      </c>
      <c r="E682" s="55" t="s">
        <v>196</v>
      </c>
      <c r="F682" s="87"/>
      <c r="G682" s="73"/>
      <c r="H682" s="14"/>
      <c r="I682" s="73"/>
      <c r="J682" s="57"/>
      <c r="K682" s="14"/>
      <c r="L682" s="87"/>
    </row>
    <row r="683" spans="1:12" ht="12.75">
      <c r="A683" s="40"/>
      <c r="B683" s="26"/>
      <c r="C683" s="24"/>
      <c r="D683" s="54" t="s">
        <v>193</v>
      </c>
      <c r="E683" s="55" t="s">
        <v>209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193</v>
      </c>
      <c r="E684" s="55" t="s">
        <v>197</v>
      </c>
      <c r="F684" s="87"/>
      <c r="G684" s="73"/>
      <c r="H684" s="14"/>
      <c r="I684" s="87"/>
      <c r="J684" s="57"/>
      <c r="K684" s="14"/>
      <c r="L684" s="87"/>
    </row>
    <row r="685" spans="1:12" ht="12.75">
      <c r="A685" s="25"/>
      <c r="B685" s="26"/>
      <c r="C685" s="27"/>
      <c r="D685" s="54" t="s">
        <v>194</v>
      </c>
      <c r="E685" s="55" t="s">
        <v>213</v>
      </c>
      <c r="F685" s="87"/>
      <c r="G685" s="73"/>
      <c r="H685" s="14"/>
      <c r="I685" s="73"/>
      <c r="J685" s="57"/>
      <c r="K685" s="14"/>
      <c r="L685" s="87"/>
    </row>
    <row r="686" spans="1:12" ht="24">
      <c r="A686" s="40"/>
      <c r="B686" s="26"/>
      <c r="C686" s="24"/>
      <c r="D686" s="54" t="s">
        <v>194</v>
      </c>
      <c r="E686" s="108" t="s">
        <v>215</v>
      </c>
      <c r="F686" s="87"/>
      <c r="G686" s="73"/>
      <c r="H686" s="14"/>
      <c r="I686" s="73"/>
      <c r="J686" s="14"/>
      <c r="K686" s="14"/>
      <c r="L686" s="87"/>
    </row>
    <row r="687" spans="1:12" ht="12.75">
      <c r="A687" s="40"/>
      <c r="B687" s="26"/>
      <c r="C687" s="24"/>
      <c r="D687" s="54" t="s">
        <v>194</v>
      </c>
      <c r="E687" s="55" t="s">
        <v>216</v>
      </c>
      <c r="F687" s="87"/>
      <c r="G687" s="73"/>
      <c r="H687" s="14"/>
      <c r="I687" s="73"/>
      <c r="J687" s="14"/>
      <c r="K687" s="14"/>
      <c r="L687" s="87"/>
    </row>
    <row r="688" spans="1:12" ht="12.75">
      <c r="A688" s="40">
        <v>84</v>
      </c>
      <c r="B688" s="26" t="s">
        <v>210</v>
      </c>
      <c r="C688" s="24" t="s">
        <v>169</v>
      </c>
      <c r="D688" s="43"/>
      <c r="E688" s="43"/>
      <c r="F688" s="88"/>
      <c r="G688" s="72"/>
      <c r="H688" s="43"/>
      <c r="I688" s="72"/>
      <c r="J688" s="43"/>
      <c r="K688" s="43">
        <f>SUM(K689:K695)</f>
        <v>0</v>
      </c>
      <c r="L688" s="88"/>
    </row>
    <row r="689" spans="1:12" ht="12.75">
      <c r="A689" s="40"/>
      <c r="B689" s="26"/>
      <c r="C689" s="24"/>
      <c r="D689" s="54" t="s">
        <v>193</v>
      </c>
      <c r="E689" s="55" t="s">
        <v>195</v>
      </c>
      <c r="F689" s="87"/>
      <c r="G689" s="73"/>
      <c r="H689" s="57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196</v>
      </c>
      <c r="F690" s="87"/>
      <c r="G690" s="73"/>
      <c r="H690" s="14"/>
      <c r="I690" s="73"/>
      <c r="J690" s="57"/>
      <c r="K690" s="14"/>
      <c r="L690" s="87"/>
    </row>
    <row r="691" spans="1:12" ht="12.75">
      <c r="A691" s="40"/>
      <c r="B691" s="26"/>
      <c r="C691" s="24"/>
      <c r="D691" s="54" t="s">
        <v>193</v>
      </c>
      <c r="E691" s="55" t="s">
        <v>209</v>
      </c>
      <c r="F691" s="87"/>
      <c r="G691" s="73"/>
      <c r="H691" s="14"/>
      <c r="I691" s="73"/>
      <c r="J691" s="57"/>
      <c r="K691" s="14"/>
      <c r="L691" s="87"/>
    </row>
    <row r="692" spans="1:12" ht="12.75">
      <c r="A692" s="40"/>
      <c r="B692" s="26"/>
      <c r="C692" s="24"/>
      <c r="D692" s="54" t="s">
        <v>193</v>
      </c>
      <c r="E692" s="55" t="s">
        <v>197</v>
      </c>
      <c r="F692" s="87"/>
      <c r="G692" s="73"/>
      <c r="H692" s="14"/>
      <c r="I692" s="73"/>
      <c r="J692" s="14"/>
      <c r="K692" s="14"/>
      <c r="L692" s="87"/>
    </row>
    <row r="693" spans="1:12" ht="12.75">
      <c r="A693" s="25"/>
      <c r="B693" s="26"/>
      <c r="C693" s="27"/>
      <c r="D693" s="54" t="s">
        <v>194</v>
      </c>
      <c r="E693" s="55" t="s">
        <v>213</v>
      </c>
      <c r="F693" s="87"/>
      <c r="G693" s="73"/>
      <c r="H693" s="14"/>
      <c r="I693" s="73"/>
      <c r="J693" s="14"/>
      <c r="K693" s="14"/>
      <c r="L693" s="87"/>
    </row>
    <row r="694" spans="1:12" ht="24">
      <c r="A694" s="40"/>
      <c r="B694" s="26"/>
      <c r="C694" s="24"/>
      <c r="D694" s="54" t="s">
        <v>194</v>
      </c>
      <c r="E694" s="108" t="s">
        <v>215</v>
      </c>
      <c r="F694" s="87"/>
      <c r="G694" s="73"/>
      <c r="H694" s="14"/>
      <c r="I694" s="73"/>
      <c r="J694" s="14"/>
      <c r="K694" s="14"/>
      <c r="L694" s="87"/>
    </row>
    <row r="695" spans="1:12" ht="12.75">
      <c r="A695" s="40"/>
      <c r="B695" s="26"/>
      <c r="C695" s="24"/>
      <c r="D695" s="54" t="s">
        <v>194</v>
      </c>
      <c r="E695" s="55" t="s">
        <v>216</v>
      </c>
      <c r="F695" s="87"/>
      <c r="G695" s="73"/>
      <c r="H695" s="14"/>
      <c r="I695" s="73"/>
      <c r="J695" s="14"/>
      <c r="K695" s="14"/>
      <c r="L695" s="87"/>
    </row>
    <row r="696" spans="1:12" ht="12.75">
      <c r="A696" s="40">
        <v>85</v>
      </c>
      <c r="B696" s="26" t="s">
        <v>170</v>
      </c>
      <c r="C696" s="24" t="s">
        <v>171</v>
      </c>
      <c r="D696" s="43"/>
      <c r="E696" s="43"/>
      <c r="F696" s="88"/>
      <c r="G696" s="72"/>
      <c r="H696" s="43"/>
      <c r="I696" s="72"/>
      <c r="J696" s="43"/>
      <c r="K696" s="43">
        <f>SUM(K697:K703)</f>
        <v>0</v>
      </c>
      <c r="L696" s="88"/>
    </row>
    <row r="697" spans="1:12" ht="12.75">
      <c r="A697" s="40"/>
      <c r="B697" s="26"/>
      <c r="C697" s="24"/>
      <c r="D697" s="54" t="s">
        <v>193</v>
      </c>
      <c r="E697" s="55" t="s">
        <v>195</v>
      </c>
      <c r="F697" s="87"/>
      <c r="G697" s="73"/>
      <c r="H697" s="57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196</v>
      </c>
      <c r="F698" s="87"/>
      <c r="G698" s="73"/>
      <c r="H698" s="14"/>
      <c r="I698" s="73"/>
      <c r="J698" s="57"/>
      <c r="K698" s="14"/>
      <c r="L698" s="116"/>
    </row>
    <row r="699" spans="1:12" ht="12.75">
      <c r="A699" s="40"/>
      <c r="B699" s="26"/>
      <c r="C699" s="24"/>
      <c r="D699" s="54" t="s">
        <v>193</v>
      </c>
      <c r="E699" s="55" t="s">
        <v>209</v>
      </c>
      <c r="F699" s="87"/>
      <c r="G699" s="73"/>
      <c r="H699" s="14"/>
      <c r="I699" s="73"/>
      <c r="J699" s="57"/>
      <c r="K699" s="14"/>
      <c r="L699" s="87"/>
    </row>
    <row r="700" spans="1:12" ht="12.75">
      <c r="A700" s="40"/>
      <c r="B700" s="26"/>
      <c r="C700" s="24"/>
      <c r="D700" s="54" t="s">
        <v>193</v>
      </c>
      <c r="E700" s="55" t="s">
        <v>197</v>
      </c>
      <c r="F700" s="87"/>
      <c r="G700" s="73"/>
      <c r="H700" s="14"/>
      <c r="I700" s="73"/>
      <c r="J700" s="14"/>
      <c r="K700" s="14"/>
      <c r="L700" s="87"/>
    </row>
    <row r="701" spans="1:12" ht="12.75">
      <c r="A701" s="25"/>
      <c r="B701" s="26"/>
      <c r="C701" s="27"/>
      <c r="D701" s="54" t="s">
        <v>194</v>
      </c>
      <c r="E701" s="55" t="s">
        <v>213</v>
      </c>
      <c r="F701" s="87"/>
      <c r="G701" s="73"/>
      <c r="H701" s="14"/>
      <c r="I701" s="73"/>
      <c r="J701" s="14"/>
      <c r="K701" s="14"/>
      <c r="L701" s="87"/>
    </row>
    <row r="702" spans="1:12" ht="24">
      <c r="A702" s="40"/>
      <c r="B702" s="26"/>
      <c r="C702" s="24"/>
      <c r="D702" s="54" t="s">
        <v>194</v>
      </c>
      <c r="E702" s="108" t="s">
        <v>215</v>
      </c>
      <c r="F702" s="87"/>
      <c r="G702" s="73"/>
      <c r="H702" s="14"/>
      <c r="I702" s="73"/>
      <c r="J702" s="14"/>
      <c r="K702" s="14"/>
      <c r="L702" s="87"/>
    </row>
    <row r="703" spans="1:12" ht="12.75">
      <c r="A703" s="40"/>
      <c r="B703" s="26"/>
      <c r="C703" s="24"/>
      <c r="D703" s="54" t="s">
        <v>194</v>
      </c>
      <c r="E703" s="55" t="s">
        <v>216</v>
      </c>
      <c r="F703" s="87"/>
      <c r="G703" s="73"/>
      <c r="H703" s="14"/>
      <c r="I703" s="73"/>
      <c r="J703" s="14"/>
      <c r="K703" s="14"/>
      <c r="L703" s="87"/>
    </row>
    <row r="704" spans="1:12" ht="12.75">
      <c r="A704" s="40">
        <v>86</v>
      </c>
      <c r="B704" s="26" t="s">
        <v>172</v>
      </c>
      <c r="C704" s="24" t="s">
        <v>173</v>
      </c>
      <c r="D704" s="43"/>
      <c r="E704" s="43"/>
      <c r="F704" s="88"/>
      <c r="G704" s="72"/>
      <c r="H704" s="43"/>
      <c r="I704" s="72"/>
      <c r="J704" s="43"/>
      <c r="K704" s="43">
        <f>SUM(K705:K711)</f>
        <v>0</v>
      </c>
      <c r="L704" s="88"/>
    </row>
    <row r="705" spans="1:12" ht="12.75">
      <c r="A705" s="40"/>
      <c r="B705" s="26"/>
      <c r="C705" s="24"/>
      <c r="D705" s="54" t="s">
        <v>193</v>
      </c>
      <c r="E705" s="55" t="s">
        <v>195</v>
      </c>
      <c r="F705" s="87"/>
      <c r="G705" s="73"/>
      <c r="H705" s="57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196</v>
      </c>
      <c r="F706" s="87"/>
      <c r="G706" s="73"/>
      <c r="H706" s="14"/>
      <c r="I706" s="73"/>
      <c r="J706" s="57"/>
      <c r="K706" s="14"/>
      <c r="L706" s="87"/>
    </row>
    <row r="707" spans="1:12" ht="12.75">
      <c r="A707" s="40"/>
      <c r="B707" s="26"/>
      <c r="C707" s="24"/>
      <c r="D707" s="54" t="s">
        <v>193</v>
      </c>
      <c r="E707" s="55" t="s">
        <v>209</v>
      </c>
      <c r="F707" s="87"/>
      <c r="G707" s="73"/>
      <c r="H707" s="14"/>
      <c r="I707" s="73"/>
      <c r="J707" s="57"/>
      <c r="K707" s="14"/>
      <c r="L707" s="87"/>
    </row>
    <row r="708" spans="1:12" ht="12.75">
      <c r="A708" s="40"/>
      <c r="B708" s="26"/>
      <c r="C708" s="24"/>
      <c r="D708" s="54" t="s">
        <v>193</v>
      </c>
      <c r="E708" s="55" t="s">
        <v>197</v>
      </c>
      <c r="F708" s="87"/>
      <c r="G708" s="73"/>
      <c r="H708" s="14"/>
      <c r="I708" s="73"/>
      <c r="J708" s="14"/>
      <c r="K708" s="14"/>
      <c r="L708" s="87"/>
    </row>
    <row r="709" spans="1:12" ht="12.75">
      <c r="A709" s="25"/>
      <c r="B709" s="26"/>
      <c r="C709" s="27"/>
      <c r="D709" s="54" t="s">
        <v>194</v>
      </c>
      <c r="E709" s="55" t="s">
        <v>213</v>
      </c>
      <c r="F709" s="87"/>
      <c r="G709" s="73"/>
      <c r="H709" s="14"/>
      <c r="I709" s="73"/>
      <c r="J709" s="14"/>
      <c r="K709" s="14"/>
      <c r="L709" s="87"/>
    </row>
    <row r="710" spans="1:12" ht="24">
      <c r="A710" s="40"/>
      <c r="B710" s="26"/>
      <c r="C710" s="24"/>
      <c r="D710" s="54" t="s">
        <v>194</v>
      </c>
      <c r="E710" s="108" t="s">
        <v>215</v>
      </c>
      <c r="F710" s="87"/>
      <c r="G710" s="73"/>
      <c r="H710" s="14"/>
      <c r="I710" s="73"/>
      <c r="J710" s="14"/>
      <c r="K710" s="14"/>
      <c r="L710" s="87"/>
    </row>
    <row r="711" spans="1:12" ht="12.75">
      <c r="A711" s="40"/>
      <c r="B711" s="26"/>
      <c r="C711" s="24"/>
      <c r="D711" s="54" t="s">
        <v>194</v>
      </c>
      <c r="E711" s="55" t="s">
        <v>216</v>
      </c>
      <c r="F711" s="87"/>
      <c r="G711" s="73"/>
      <c r="H711" s="14"/>
      <c r="I711" s="73"/>
      <c r="J711" s="14"/>
      <c r="K711" s="14"/>
      <c r="L711" s="87"/>
    </row>
    <row r="712" spans="1:12" ht="12.75">
      <c r="A712" s="40">
        <v>87</v>
      </c>
      <c r="B712" s="26" t="s">
        <v>174</v>
      </c>
      <c r="C712" s="24" t="s">
        <v>175</v>
      </c>
      <c r="D712" s="43"/>
      <c r="E712" s="43"/>
      <c r="F712" s="88"/>
      <c r="G712" s="72"/>
      <c r="H712" s="43"/>
      <c r="I712" s="72"/>
      <c r="J712" s="43"/>
      <c r="K712" s="43">
        <f>SUM(K713:K719)</f>
        <v>1072.3</v>
      </c>
      <c r="L712" s="88"/>
    </row>
    <row r="713" spans="1:12" ht="12.75">
      <c r="A713" s="40"/>
      <c r="B713" s="26"/>
      <c r="C713" s="24"/>
      <c r="D713" s="54" t="s">
        <v>193</v>
      </c>
      <c r="E713" s="55" t="s">
        <v>195</v>
      </c>
      <c r="F713" s="87"/>
      <c r="G713" s="73"/>
      <c r="H713" s="57"/>
      <c r="I713" s="73"/>
      <c r="J713" s="57"/>
      <c r="K713" s="14"/>
      <c r="L713" s="87"/>
    </row>
    <row r="714" spans="1:12" ht="12.75">
      <c r="A714" s="40"/>
      <c r="B714" s="26"/>
      <c r="C714" s="24"/>
      <c r="D714" s="54" t="s">
        <v>193</v>
      </c>
      <c r="E714" s="55" t="s">
        <v>196</v>
      </c>
      <c r="F714" s="87" t="s">
        <v>952</v>
      </c>
      <c r="G714" s="73">
        <v>44040</v>
      </c>
      <c r="H714" s="115" t="s">
        <v>953</v>
      </c>
      <c r="I714" s="114">
        <v>44063</v>
      </c>
      <c r="J714" s="119" t="s">
        <v>842</v>
      </c>
      <c r="K714" s="14">
        <v>1072.3</v>
      </c>
      <c r="L714" s="87" t="s">
        <v>954</v>
      </c>
    </row>
    <row r="715" spans="1:12" ht="12.75">
      <c r="A715" s="40"/>
      <c r="B715" s="26"/>
      <c r="C715" s="24"/>
      <c r="D715" s="54" t="s">
        <v>193</v>
      </c>
      <c r="E715" s="55" t="s">
        <v>209</v>
      </c>
      <c r="F715" s="87"/>
      <c r="G715" s="73"/>
      <c r="H715" s="14"/>
      <c r="I715" s="73"/>
      <c r="J715" s="106"/>
      <c r="K715" s="14"/>
      <c r="L715" s="87"/>
    </row>
    <row r="716" spans="1:12" ht="12.75">
      <c r="A716" s="40"/>
      <c r="B716" s="26"/>
      <c r="C716" s="24"/>
      <c r="D716" s="54" t="s">
        <v>193</v>
      </c>
      <c r="E716" s="55" t="s">
        <v>197</v>
      </c>
      <c r="F716" s="87"/>
      <c r="G716" s="73"/>
      <c r="H716" s="14"/>
      <c r="I716" s="73"/>
      <c r="J716" s="57"/>
      <c r="K716" s="14"/>
      <c r="L716" s="87"/>
    </row>
    <row r="717" spans="1:12" ht="12.75">
      <c r="A717" s="25"/>
      <c r="B717" s="26"/>
      <c r="C717" s="27"/>
      <c r="D717" s="54" t="s">
        <v>194</v>
      </c>
      <c r="E717" s="55" t="s">
        <v>213</v>
      </c>
      <c r="F717" s="87"/>
      <c r="G717" s="73"/>
      <c r="H717" s="14"/>
      <c r="I717" s="73"/>
      <c r="J717" s="14"/>
      <c r="K717" s="14"/>
      <c r="L717" s="87"/>
    </row>
    <row r="718" spans="1:12" ht="24">
      <c r="A718" s="40"/>
      <c r="B718" s="26"/>
      <c r="C718" s="24"/>
      <c r="D718" s="54" t="s">
        <v>194</v>
      </c>
      <c r="E718" s="108" t="s">
        <v>215</v>
      </c>
      <c r="F718" s="87"/>
      <c r="G718" s="73"/>
      <c r="H718" s="14"/>
      <c r="I718" s="73"/>
      <c r="J718" s="14"/>
      <c r="K718" s="14"/>
      <c r="L718" s="87"/>
    </row>
    <row r="719" spans="1:12" ht="12.75">
      <c r="A719" s="40"/>
      <c r="B719" s="26"/>
      <c r="C719" s="24"/>
      <c r="D719" s="54" t="s">
        <v>194</v>
      </c>
      <c r="E719" s="55" t="s">
        <v>216</v>
      </c>
      <c r="F719" s="87"/>
      <c r="G719" s="73"/>
      <c r="H719" s="14"/>
      <c r="I719" s="73"/>
      <c r="J719" s="14"/>
      <c r="K719" s="14"/>
      <c r="L719" s="87"/>
    </row>
    <row r="720" spans="1:12" ht="12.75">
      <c r="A720" s="40">
        <v>88</v>
      </c>
      <c r="B720" s="26" t="s">
        <v>176</v>
      </c>
      <c r="C720" s="24" t="s">
        <v>177</v>
      </c>
      <c r="D720" s="43"/>
      <c r="E720" s="43"/>
      <c r="F720" s="88"/>
      <c r="G720" s="72"/>
      <c r="H720" s="43"/>
      <c r="I720" s="72"/>
      <c r="J720" s="43"/>
      <c r="K720" s="43">
        <f>SUM(K721:K727)</f>
        <v>0</v>
      </c>
      <c r="L720" s="88"/>
    </row>
    <row r="721" spans="1:12" ht="12.75">
      <c r="A721" s="40"/>
      <c r="B721" s="26"/>
      <c r="C721" s="24"/>
      <c r="D721" s="54" t="s">
        <v>193</v>
      </c>
      <c r="E721" s="55" t="s">
        <v>195</v>
      </c>
      <c r="F721" s="87"/>
      <c r="G721" s="73"/>
      <c r="H721" s="57"/>
      <c r="I721" s="73"/>
      <c r="J721" s="57"/>
      <c r="K721" s="14"/>
      <c r="L721" s="87"/>
    </row>
    <row r="722" spans="1:12" ht="12.75">
      <c r="A722" s="40"/>
      <c r="B722" s="26"/>
      <c r="C722" s="24"/>
      <c r="D722" s="54" t="s">
        <v>193</v>
      </c>
      <c r="E722" s="55" t="s">
        <v>196</v>
      </c>
      <c r="F722" s="116"/>
      <c r="G722" s="114"/>
      <c r="H722" s="120"/>
      <c r="I722" s="114"/>
      <c r="J722" s="118"/>
      <c r="K722" s="14"/>
      <c r="L722" s="116"/>
    </row>
    <row r="723" spans="1:12" ht="12.75">
      <c r="A723" s="40"/>
      <c r="B723" s="26"/>
      <c r="C723" s="24"/>
      <c r="D723" s="54" t="s">
        <v>193</v>
      </c>
      <c r="E723" s="55" t="s">
        <v>209</v>
      </c>
      <c r="F723" s="87"/>
      <c r="G723" s="73"/>
      <c r="H723" s="14"/>
      <c r="I723" s="73"/>
      <c r="J723" s="57"/>
      <c r="K723" s="14"/>
      <c r="L723" s="87"/>
    </row>
    <row r="724" spans="1:12" ht="12.75">
      <c r="A724" s="40"/>
      <c r="B724" s="26"/>
      <c r="C724" s="24"/>
      <c r="D724" s="54" t="s">
        <v>193</v>
      </c>
      <c r="E724" s="55" t="s">
        <v>197</v>
      </c>
      <c r="F724" s="102"/>
      <c r="G724" s="104"/>
      <c r="H724" s="103"/>
      <c r="I724" s="104"/>
      <c r="J724" s="105"/>
      <c r="K724" s="14"/>
      <c r="L724" s="87"/>
    </row>
    <row r="725" spans="1:12" ht="12.75">
      <c r="A725" s="25"/>
      <c r="B725" s="26"/>
      <c r="C725" s="27"/>
      <c r="D725" s="54" t="s">
        <v>194</v>
      </c>
      <c r="E725" s="55" t="s">
        <v>213</v>
      </c>
      <c r="F725" s="87"/>
      <c r="G725" s="73"/>
      <c r="H725" s="14"/>
      <c r="I725" s="73"/>
      <c r="J725" s="14"/>
      <c r="K725" s="14"/>
      <c r="L725" s="87"/>
    </row>
    <row r="726" spans="1:12" ht="24">
      <c r="A726" s="40"/>
      <c r="B726" s="26"/>
      <c r="C726" s="24"/>
      <c r="D726" s="54" t="s">
        <v>194</v>
      </c>
      <c r="E726" s="108" t="s">
        <v>215</v>
      </c>
      <c r="F726" s="87"/>
      <c r="G726" s="73"/>
      <c r="H726" s="14"/>
      <c r="I726" s="73"/>
      <c r="J726" s="14"/>
      <c r="K726" s="14"/>
      <c r="L726" s="87"/>
    </row>
    <row r="727" spans="1:12" ht="12.75">
      <c r="A727" s="40"/>
      <c r="B727" s="26"/>
      <c r="C727" s="24"/>
      <c r="D727" s="54" t="s">
        <v>194</v>
      </c>
      <c r="E727" s="55" t="s">
        <v>216</v>
      </c>
      <c r="F727" s="87"/>
      <c r="G727" s="73"/>
      <c r="H727" s="14"/>
      <c r="I727" s="73"/>
      <c r="J727" s="14"/>
      <c r="K727" s="14"/>
      <c r="L727" s="87"/>
    </row>
    <row r="728" spans="1:12" ht="12.75">
      <c r="A728" s="40">
        <v>89</v>
      </c>
      <c r="B728" s="26" t="s">
        <v>178</v>
      </c>
      <c r="C728" s="24" t="s">
        <v>179</v>
      </c>
      <c r="D728" s="43"/>
      <c r="E728" s="43"/>
      <c r="F728" s="88"/>
      <c r="G728" s="72"/>
      <c r="H728" s="43"/>
      <c r="I728" s="72"/>
      <c r="J728" s="43"/>
      <c r="K728" s="43">
        <f>SUM(K729:K735)</f>
        <v>0</v>
      </c>
      <c r="L728" s="88"/>
    </row>
    <row r="729" spans="1:12" ht="12.75">
      <c r="A729" s="40"/>
      <c r="B729" s="26"/>
      <c r="C729" s="24"/>
      <c r="D729" s="54" t="s">
        <v>193</v>
      </c>
      <c r="E729" s="55" t="s">
        <v>195</v>
      </c>
      <c r="F729" s="87"/>
      <c r="G729" s="73"/>
      <c r="H729" s="57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196</v>
      </c>
      <c r="F730" s="87"/>
      <c r="G730" s="73"/>
      <c r="H730" s="14"/>
      <c r="I730" s="73"/>
      <c r="J730" s="57"/>
      <c r="K730" s="14"/>
      <c r="L730" s="87"/>
    </row>
    <row r="731" spans="1:12" ht="12.75">
      <c r="A731" s="40"/>
      <c r="B731" s="26"/>
      <c r="C731" s="24"/>
      <c r="D731" s="54" t="s">
        <v>193</v>
      </c>
      <c r="E731" s="55" t="s">
        <v>209</v>
      </c>
      <c r="F731" s="87"/>
      <c r="G731" s="73"/>
      <c r="H731" s="14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193</v>
      </c>
      <c r="E732" s="55" t="s">
        <v>197</v>
      </c>
      <c r="F732" s="87"/>
      <c r="G732" s="73"/>
      <c r="H732" s="14"/>
      <c r="I732" s="73"/>
      <c r="J732" s="14"/>
      <c r="K732" s="14"/>
      <c r="L732" s="87"/>
    </row>
    <row r="733" spans="1:12" ht="12.75">
      <c r="A733" s="25"/>
      <c r="B733" s="26"/>
      <c r="C733" s="27"/>
      <c r="D733" s="54" t="s">
        <v>194</v>
      </c>
      <c r="E733" s="55" t="s">
        <v>213</v>
      </c>
      <c r="F733" s="87"/>
      <c r="G733" s="73"/>
      <c r="H733" s="120"/>
      <c r="I733" s="73"/>
      <c r="J733" s="57"/>
      <c r="K733" s="14"/>
      <c r="L733" s="87"/>
    </row>
    <row r="734" spans="1:12" ht="24">
      <c r="A734" s="40"/>
      <c r="B734" s="26"/>
      <c r="C734" s="24"/>
      <c r="D734" s="54" t="s">
        <v>194</v>
      </c>
      <c r="E734" s="108" t="s">
        <v>215</v>
      </c>
      <c r="F734" s="87"/>
      <c r="G734" s="73"/>
      <c r="H734" s="14"/>
      <c r="I734" s="73"/>
      <c r="J734" s="14"/>
      <c r="K734" s="14"/>
      <c r="L734" s="87"/>
    </row>
    <row r="735" spans="1:12" ht="12.75">
      <c r="A735" s="40"/>
      <c r="B735" s="26"/>
      <c r="C735" s="24"/>
      <c r="D735" s="54" t="s">
        <v>194</v>
      </c>
      <c r="E735" s="55" t="s">
        <v>216</v>
      </c>
      <c r="F735" s="87"/>
      <c r="G735" s="73"/>
      <c r="H735" s="14"/>
      <c r="I735" s="73"/>
      <c r="J735" s="14"/>
      <c r="K735" s="14"/>
      <c r="L735" s="87"/>
    </row>
    <row r="736" spans="1:12" ht="12.75">
      <c r="A736" s="162" t="s">
        <v>205</v>
      </c>
      <c r="B736" s="162"/>
      <c r="C736" s="162"/>
      <c r="D736" s="41"/>
      <c r="E736" s="41"/>
      <c r="F736" s="90"/>
      <c r="G736" s="74"/>
      <c r="H736" s="41"/>
      <c r="I736" s="74"/>
      <c r="J736" s="41"/>
      <c r="K736" s="41">
        <f>SUM(K552+K560+K568+K576+K584+K592+K600+K608+K616+K624+K632+K640+K648+K656+K664+K672+K680+K688+K696+K704+K712+K720+K728)</f>
        <v>1072.3</v>
      </c>
      <c r="L736" s="90"/>
    </row>
    <row r="737" spans="1:12" ht="12.75">
      <c r="A737" s="163"/>
      <c r="B737" s="164"/>
      <c r="C737" s="165"/>
      <c r="D737" s="42"/>
      <c r="E737" s="42"/>
      <c r="F737" s="95"/>
      <c r="G737" s="79"/>
      <c r="H737" s="42"/>
      <c r="I737" s="79"/>
      <c r="J737" s="42"/>
      <c r="K737" s="42"/>
      <c r="L737" s="95"/>
    </row>
    <row r="738" spans="1:12" ht="12.75">
      <c r="A738" s="166" t="s">
        <v>180</v>
      </c>
      <c r="B738" s="166"/>
      <c r="C738" s="167"/>
      <c r="D738" s="42"/>
      <c r="E738" s="42"/>
      <c r="F738" s="95"/>
      <c r="G738" s="79"/>
      <c r="H738" s="42"/>
      <c r="I738" s="79"/>
      <c r="J738" s="42"/>
      <c r="K738" s="42">
        <f>K191+K418+K549+K736</f>
        <v>737998.9600000001</v>
      </c>
      <c r="L738" s="95"/>
    </row>
    <row r="739" spans="1:12" ht="12.75">
      <c r="A739" s="1"/>
      <c r="B739" s="1"/>
      <c r="C739" s="1"/>
      <c r="D739" s="1"/>
      <c r="E739" s="1"/>
      <c r="F739" s="96"/>
      <c r="G739" s="80"/>
      <c r="H739" s="1"/>
      <c r="I739" s="80"/>
      <c r="J739" s="1"/>
      <c r="K739" s="1"/>
      <c r="L739" s="111"/>
    </row>
    <row r="740" spans="1:12" ht="31.5">
      <c r="A740" s="1"/>
      <c r="B740" s="1"/>
      <c r="C740" s="134" t="s">
        <v>370</v>
      </c>
      <c r="D740" s="45" t="s">
        <v>193</v>
      </c>
      <c r="E740" s="89" t="s">
        <v>195</v>
      </c>
      <c r="F740" s="97"/>
      <c r="G740" s="81"/>
      <c r="H740" s="46"/>
      <c r="I740" s="81"/>
      <c r="J740" s="46"/>
      <c r="K740" s="47">
        <f aca="true" t="shared" si="0" ref="K740:K746">SUM(K16+K24+K32+K40+K48+K56+K64+K72+K80+K88+K96+K104+K112+K120+K128+K136+K144+K152+K160+K168+K176+K184+K195+K203+K211+K219+K227+K235+K243+K251+K259+K267+K275+K283+K291+K299+K438+K307+K315+K323+K331+K339+K347+K355+K363+K371+K379+K387+K395+K403+K411+K422+K430+K446+K454+K462+K470+K478+K486+K494+K502+K510+K518+K526+K534+K542+K553+K561+K569+K577+K585+K593+K601+K609+K617+K625+K633+K641+K649+K657+K665+K673+K681+K689+K697+K705+K713+K721+K729)</f>
        <v>0</v>
      </c>
      <c r="L740" s="97"/>
    </row>
    <row r="741" spans="1:12" ht="25.5">
      <c r="A741" s="1"/>
      <c r="B741" s="1"/>
      <c r="C741" s="1"/>
      <c r="D741" s="45" t="s">
        <v>193</v>
      </c>
      <c r="E741" s="89" t="s">
        <v>196</v>
      </c>
      <c r="F741" s="97"/>
      <c r="G741" s="81"/>
      <c r="H741" s="46"/>
      <c r="I741" s="81"/>
      <c r="J741" s="46"/>
      <c r="K741" s="47">
        <f t="shared" si="0"/>
        <v>737998.96</v>
      </c>
      <c r="L741" s="97"/>
    </row>
    <row r="742" spans="1:12" ht="25.5">
      <c r="A742" s="1"/>
      <c r="B742" s="1"/>
      <c r="C742" s="1"/>
      <c r="D742" s="45" t="s">
        <v>193</v>
      </c>
      <c r="E742" s="89" t="s">
        <v>209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25.5">
      <c r="A743" s="1"/>
      <c r="B743" s="1"/>
      <c r="C743" s="1"/>
      <c r="D743" s="45" t="s">
        <v>193</v>
      </c>
      <c r="E743" s="89" t="s">
        <v>197</v>
      </c>
      <c r="F743" s="97"/>
      <c r="G743" s="81"/>
      <c r="H743" s="46"/>
      <c r="I743" s="81"/>
      <c r="J743" s="46"/>
      <c r="K743" s="47">
        <f t="shared" si="0"/>
        <v>0</v>
      </c>
      <c r="L743" s="97"/>
    </row>
    <row r="744" spans="1:12" ht="12.75">
      <c r="A744" s="1"/>
      <c r="B744" s="1"/>
      <c r="C744" s="1"/>
      <c r="D744" s="45" t="s">
        <v>194</v>
      </c>
      <c r="E744" s="89" t="s">
        <v>213</v>
      </c>
      <c r="F744" s="97"/>
      <c r="G744" s="81"/>
      <c r="H744" s="46"/>
      <c r="I744" s="81"/>
      <c r="J744" s="46"/>
      <c r="K744" s="47">
        <f t="shared" si="0"/>
        <v>0</v>
      </c>
      <c r="L744" s="97"/>
    </row>
    <row r="745" spans="1:12" ht="24">
      <c r="A745" s="1"/>
      <c r="B745" s="1"/>
      <c r="C745" s="1"/>
      <c r="D745" s="45" t="s">
        <v>194</v>
      </c>
      <c r="E745" s="107" t="s">
        <v>215</v>
      </c>
      <c r="F745" s="97"/>
      <c r="G745" s="81"/>
      <c r="H745" s="46"/>
      <c r="I745" s="81"/>
      <c r="J745" s="46"/>
      <c r="K745" s="47">
        <f t="shared" si="0"/>
        <v>0</v>
      </c>
      <c r="L745" s="97"/>
    </row>
    <row r="746" spans="1:12" ht="12.75">
      <c r="A746" s="1"/>
      <c r="B746" s="1"/>
      <c r="C746" s="1"/>
      <c r="D746" s="45" t="s">
        <v>194</v>
      </c>
      <c r="E746" s="89" t="s">
        <v>216</v>
      </c>
      <c r="F746" s="97"/>
      <c r="G746" s="81"/>
      <c r="H746" s="46"/>
      <c r="I746" s="81"/>
      <c r="J746" s="46"/>
      <c r="K746" s="47">
        <f t="shared" si="0"/>
        <v>0</v>
      </c>
      <c r="L746" s="97"/>
    </row>
    <row r="747" spans="1:12" ht="12.75">
      <c r="A747" s="1"/>
      <c r="B747" s="1"/>
      <c r="C747" s="1"/>
      <c r="D747" s="51" t="s">
        <v>198</v>
      </c>
      <c r="E747" s="52"/>
      <c r="F747" s="98"/>
      <c r="G747" s="82"/>
      <c r="H747" s="52"/>
      <c r="I747" s="82"/>
      <c r="J747" s="52"/>
      <c r="K747" s="53">
        <f>SUM(K740:K746)</f>
        <v>737998.96</v>
      </c>
      <c r="L747" s="98"/>
    </row>
    <row r="748" spans="1:12" ht="12.75">
      <c r="A748" s="1"/>
      <c r="B748" s="1"/>
      <c r="C748" s="1"/>
      <c r="D748" s="48"/>
      <c r="E748" s="49"/>
      <c r="F748" s="49"/>
      <c r="G748" s="49"/>
      <c r="H748" s="49"/>
      <c r="I748" s="86"/>
      <c r="J748" s="49"/>
      <c r="K748" s="50"/>
      <c r="L748" s="109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84"/>
      <c r="J749" s="1"/>
      <c r="K749" s="1"/>
      <c r="L749" s="109"/>
    </row>
    <row r="750" spans="2:12" ht="12.75">
      <c r="B750" s="1"/>
      <c r="C750" s="64" t="s">
        <v>227</v>
      </c>
      <c r="D750" s="168" t="s">
        <v>222</v>
      </c>
      <c r="E750" s="168"/>
      <c r="F750" s="1"/>
      <c r="G750" s="1"/>
      <c r="H750" s="168"/>
      <c r="I750" s="168"/>
      <c r="J750" s="1"/>
      <c r="K750" s="1"/>
      <c r="L750" s="110"/>
    </row>
    <row r="751" spans="1:12" ht="12.75">
      <c r="A751" s="1"/>
      <c r="B751" s="1"/>
      <c r="C751" s="1"/>
      <c r="D751" s="169" t="s">
        <v>181</v>
      </c>
      <c r="E751" s="169"/>
      <c r="F751" s="16"/>
      <c r="G751" s="17"/>
      <c r="H751" s="169" t="s">
        <v>182</v>
      </c>
      <c r="I751" s="169"/>
      <c r="J751" s="1"/>
      <c r="K751" s="1"/>
      <c r="L751" s="110"/>
    </row>
    <row r="752" spans="1:12" ht="12.75">
      <c r="A752" s="1"/>
      <c r="B752" s="1"/>
      <c r="C752" s="1"/>
      <c r="D752" s="18"/>
      <c r="E752" s="18"/>
      <c r="F752" s="19"/>
      <c r="G752" s="17"/>
      <c r="H752" s="18"/>
      <c r="I752" s="18"/>
      <c r="J752" s="1"/>
      <c r="K752" s="1"/>
      <c r="L752" s="112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84"/>
      <c r="J753" s="1"/>
      <c r="K753" s="1"/>
      <c r="L753" s="109"/>
    </row>
    <row r="754" spans="1:12" ht="12.75">
      <c r="A754" s="1" t="s">
        <v>221</v>
      </c>
      <c r="B754" s="20"/>
      <c r="C754" s="20"/>
      <c r="D754" s="20"/>
      <c r="E754" s="65">
        <v>44073</v>
      </c>
      <c r="F754" s="67"/>
      <c r="G754" s="20"/>
      <c r="I754" s="85"/>
      <c r="K754" s="1"/>
      <c r="L754" s="110"/>
    </row>
    <row r="755" spans="3:12" ht="12.75">
      <c r="C755" s="66" t="s">
        <v>183</v>
      </c>
      <c r="D755" s="18"/>
      <c r="E755" s="59" t="s">
        <v>184</v>
      </c>
      <c r="F755" s="22"/>
      <c r="G755" s="18"/>
      <c r="I755" s="85"/>
      <c r="K755" s="1"/>
      <c r="L755" s="110"/>
    </row>
    <row r="756" spans="1:12" ht="12.75">
      <c r="A756" s="1"/>
      <c r="B756" s="1"/>
      <c r="C756" s="1"/>
      <c r="D756" s="1"/>
      <c r="E756" s="1"/>
      <c r="F756" s="1"/>
      <c r="G756" s="21"/>
      <c r="I756" s="85"/>
      <c r="J756" s="1"/>
      <c r="K756" s="1"/>
      <c r="L756" s="110"/>
    </row>
    <row r="759" spans="3:11" ht="12.75">
      <c r="C759" s="137"/>
      <c r="F759" s="135"/>
      <c r="G759" s="135"/>
      <c r="I759" s="135"/>
      <c r="J759" s="139"/>
      <c r="K759" s="138"/>
    </row>
    <row r="760" ht="12.75">
      <c r="C760" s="137"/>
    </row>
    <row r="761" ht="12.75">
      <c r="C761" s="137"/>
    </row>
    <row r="762" ht="12.75">
      <c r="C762" s="137"/>
    </row>
    <row r="763" ht="12.75">
      <c r="K763" s="6"/>
    </row>
  </sheetData>
  <sheetProtection/>
  <mergeCells count="19">
    <mergeCell ref="A736:C736"/>
    <mergeCell ref="A737:C737"/>
    <mergeCell ref="A738:C738"/>
    <mergeCell ref="D750:E750"/>
    <mergeCell ref="H750:I750"/>
    <mergeCell ref="D751:E751"/>
    <mergeCell ref="H751:I751"/>
    <mergeCell ref="A192:C192"/>
    <mergeCell ref="A193:C193"/>
    <mergeCell ref="B418:C418"/>
    <mergeCell ref="A420:C420"/>
    <mergeCell ref="A549:C549"/>
    <mergeCell ref="A551:C551"/>
    <mergeCell ref="D5:E5"/>
    <mergeCell ref="A7:F7"/>
    <mergeCell ref="D10:E10"/>
    <mergeCell ref="B12:C12"/>
    <mergeCell ref="A14:C14"/>
    <mergeCell ref="A191:C191"/>
  </mergeCells>
  <printOptions/>
  <pageMargins left="0.1968503937007874" right="0" top="0.35433070866141736" bottom="0" header="0.31496062992125984" footer="0.31496062992125984"/>
  <pageSetup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57"/>
  <sheetViews>
    <sheetView tabSelected="1" zoomScalePageLayoutView="0" workbookViewId="0" topLeftCell="A739">
      <selection activeCell="A1" sqref="A1:L757"/>
    </sheetView>
  </sheetViews>
  <sheetFormatPr defaultColWidth="9.00390625" defaultRowHeight="12.75"/>
  <cols>
    <col min="1" max="1" width="4.625" style="0" customWidth="1"/>
    <col min="2" max="2" width="9.875" style="0" customWidth="1"/>
    <col min="3" max="3" width="19.25390625" style="0" customWidth="1"/>
    <col min="4" max="4" width="13.125" style="0" customWidth="1"/>
    <col min="5" max="5" width="14.125" style="0" customWidth="1"/>
    <col min="6" max="6" width="14.875" style="0" customWidth="1"/>
    <col min="7" max="7" width="12.375" style="0" customWidth="1"/>
    <col min="8" max="8" width="27.875" style="0" customWidth="1"/>
    <col min="9" max="9" width="12.375" style="0" customWidth="1"/>
    <col min="10" max="10" width="11.25390625" style="0" customWidth="1"/>
    <col min="11" max="11" width="15.75390625" style="0" customWidth="1"/>
    <col min="12" max="12" width="20.1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207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208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148" t="s">
        <v>185</v>
      </c>
      <c r="E5" s="148"/>
      <c r="F5" s="61"/>
      <c r="G5" s="5"/>
      <c r="I5" s="85"/>
      <c r="J5" s="6"/>
      <c r="K5" s="7"/>
      <c r="L5" s="110"/>
    </row>
    <row r="6" spans="3:12" ht="12.75">
      <c r="C6" s="7"/>
      <c r="D6" s="8"/>
      <c r="E6" s="8"/>
      <c r="F6" s="8"/>
      <c r="G6" s="8"/>
      <c r="I6" s="85"/>
      <c r="J6" s="6"/>
      <c r="K6" s="7"/>
      <c r="L6" s="113"/>
    </row>
    <row r="7" spans="1:12" ht="18">
      <c r="A7" s="149" t="s">
        <v>202</v>
      </c>
      <c r="B7" s="149"/>
      <c r="C7" s="149"/>
      <c r="D7" s="149"/>
      <c r="E7" s="149"/>
      <c r="F7" s="149"/>
      <c r="G7" s="60"/>
      <c r="H7" s="60"/>
      <c r="I7" s="69"/>
      <c r="J7" s="60"/>
      <c r="K7" s="60"/>
      <c r="L7" s="113"/>
    </row>
    <row r="8" spans="1:12" ht="18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5.75">
      <c r="A9" s="9"/>
      <c r="B9" s="9"/>
      <c r="C9" s="62" t="s">
        <v>1</v>
      </c>
      <c r="D9" s="58" t="s">
        <v>960</v>
      </c>
      <c r="E9" s="63">
        <v>2020</v>
      </c>
      <c r="F9" s="10"/>
      <c r="G9" s="9"/>
      <c r="H9" s="9"/>
      <c r="I9" s="9"/>
      <c r="J9" s="9"/>
      <c r="K9" s="9"/>
      <c r="L9" s="113"/>
    </row>
    <row r="10" spans="1:12" ht="12.75">
      <c r="A10" s="9"/>
      <c r="B10" s="9"/>
      <c r="C10" s="11"/>
      <c r="D10" s="150"/>
      <c r="E10" s="150"/>
      <c r="F10" s="9"/>
      <c r="G10" s="9"/>
      <c r="H10" s="9"/>
      <c r="I10" s="9"/>
      <c r="J10" s="9"/>
      <c r="K10" s="9"/>
      <c r="L10" s="113"/>
    </row>
    <row r="11" spans="9:12" ht="12.75">
      <c r="I11" s="85"/>
      <c r="L11" s="113"/>
    </row>
    <row r="12" spans="1:12" ht="63.75">
      <c r="A12" s="12" t="s">
        <v>2</v>
      </c>
      <c r="B12" s="151" t="s">
        <v>3</v>
      </c>
      <c r="C12" s="152"/>
      <c r="D12" s="12" t="s">
        <v>741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203</v>
      </c>
      <c r="J12" s="83" t="s">
        <v>190</v>
      </c>
      <c r="K12" s="12" t="s">
        <v>191</v>
      </c>
      <c r="L12" s="83" t="s">
        <v>206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153" t="s">
        <v>4</v>
      </c>
      <c r="B14" s="154"/>
      <c r="C14" s="155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v>5.57</v>
      </c>
      <c r="L15" s="88"/>
    </row>
    <row r="16" spans="1:12" ht="12.75">
      <c r="A16" s="25"/>
      <c r="B16" s="26"/>
      <c r="C16" s="27"/>
      <c r="D16" s="54" t="s">
        <v>193</v>
      </c>
      <c r="E16" s="129" t="s">
        <v>195</v>
      </c>
      <c r="F16" s="87"/>
      <c r="G16" s="73"/>
      <c r="H16" s="57"/>
      <c r="I16" s="73"/>
      <c r="J16" s="14"/>
      <c r="K16" s="14"/>
      <c r="L16" s="87"/>
    </row>
    <row r="17" spans="1:12" ht="12.75">
      <c r="A17" s="25"/>
      <c r="B17" s="26"/>
      <c r="C17" s="27"/>
      <c r="D17" s="54" t="s">
        <v>193</v>
      </c>
      <c r="E17" s="55" t="s">
        <v>196</v>
      </c>
      <c r="F17" s="116" t="s">
        <v>971</v>
      </c>
      <c r="G17" s="114">
        <v>44097</v>
      </c>
      <c r="H17" s="120" t="s">
        <v>224</v>
      </c>
      <c r="I17" s="114">
        <v>44097</v>
      </c>
      <c r="J17" s="118" t="s">
        <v>962</v>
      </c>
      <c r="K17" s="14">
        <v>5.57</v>
      </c>
      <c r="L17" s="116" t="s">
        <v>1013</v>
      </c>
    </row>
    <row r="18" spans="1:12" ht="12.75">
      <c r="A18" s="25"/>
      <c r="B18" s="26"/>
      <c r="C18" s="27"/>
      <c r="D18" s="54" t="s">
        <v>193</v>
      </c>
      <c r="E18" s="55" t="s">
        <v>209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194</v>
      </c>
      <c r="E20" s="55" t="s">
        <v>213</v>
      </c>
      <c r="F20" s="87"/>
      <c r="G20" s="73"/>
      <c r="H20" s="14"/>
      <c r="I20" s="73"/>
      <c r="J20" s="14"/>
      <c r="K20" s="14"/>
      <c r="L20" s="87"/>
    </row>
    <row r="21" spans="1:12" ht="24">
      <c r="A21" s="25"/>
      <c r="B21" s="26"/>
      <c r="C21" s="27"/>
      <c r="D21" s="54" t="s">
        <v>194</v>
      </c>
      <c r="E21" s="108" t="s">
        <v>215</v>
      </c>
      <c r="F21" s="87"/>
      <c r="G21" s="73"/>
      <c r="H21" s="14"/>
      <c r="I21" s="73"/>
      <c r="J21" s="14"/>
      <c r="K21" s="14"/>
      <c r="L21" s="87"/>
    </row>
    <row r="22" spans="1:12" ht="12.75">
      <c r="A22" s="25"/>
      <c r="B22" s="26"/>
      <c r="C22" s="27"/>
      <c r="D22" s="54" t="s">
        <v>194</v>
      </c>
      <c r="E22" s="55" t="s">
        <v>216</v>
      </c>
      <c r="F22" s="87"/>
      <c r="G22" s="73"/>
      <c r="H22" s="14"/>
      <c r="I22" s="73"/>
      <c r="J22" s="14"/>
      <c r="K22" s="14"/>
      <c r="L22" s="87"/>
    </row>
    <row r="23" spans="1:12" ht="12.75">
      <c r="A23" s="25"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v>101.44</v>
      </c>
      <c r="L23" s="88"/>
    </row>
    <row r="24" spans="1:12" ht="12.75">
      <c r="A24" s="25"/>
      <c r="B24" s="26"/>
      <c r="C24" s="27"/>
      <c r="D24" s="54" t="s">
        <v>193</v>
      </c>
      <c r="E24" s="129" t="s">
        <v>195</v>
      </c>
      <c r="F24" s="87"/>
      <c r="G24" s="73"/>
      <c r="H24" s="14"/>
      <c r="I24" s="73"/>
      <c r="J24" s="14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196</v>
      </c>
      <c r="F25" s="87" t="s">
        <v>969</v>
      </c>
      <c r="G25" s="73">
        <v>44075</v>
      </c>
      <c r="H25" s="14" t="s">
        <v>224</v>
      </c>
      <c r="I25" s="73">
        <v>44097</v>
      </c>
      <c r="J25" s="57" t="s">
        <v>962</v>
      </c>
      <c r="K25" s="14">
        <v>101.44</v>
      </c>
      <c r="L25" s="87" t="s">
        <v>1014</v>
      </c>
    </row>
    <row r="26" spans="1:12" ht="12.75">
      <c r="A26" s="25"/>
      <c r="B26" s="26"/>
      <c r="C26" s="27"/>
      <c r="D26" s="54" t="s">
        <v>193</v>
      </c>
      <c r="E26" s="55" t="s">
        <v>209</v>
      </c>
      <c r="F26" s="87"/>
      <c r="G26" s="73"/>
      <c r="H26" s="14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>
      <c r="A28" s="25"/>
      <c r="B28" s="26"/>
      <c r="C28" s="27"/>
      <c r="D28" s="54" t="s">
        <v>194</v>
      </c>
      <c r="E28" s="55" t="s">
        <v>213</v>
      </c>
      <c r="F28" s="87"/>
      <c r="G28" s="73"/>
      <c r="H28" s="120"/>
      <c r="I28" s="73"/>
      <c r="J28" s="57"/>
      <c r="K28" s="14"/>
      <c r="L28" s="87"/>
    </row>
    <row r="29" spans="1:12" ht="24">
      <c r="A29" s="25"/>
      <c r="B29" s="26"/>
      <c r="C29" s="27"/>
      <c r="D29" s="54" t="s">
        <v>194</v>
      </c>
      <c r="E29" s="108" t="s">
        <v>215</v>
      </c>
      <c r="F29" s="87"/>
      <c r="G29" s="73"/>
      <c r="H29" s="14"/>
      <c r="I29" s="73"/>
      <c r="J29" s="14"/>
      <c r="K29" s="14"/>
      <c r="L29" s="87"/>
    </row>
    <row r="30" spans="1:12" ht="12.75">
      <c r="A30" s="25"/>
      <c r="B30" s="26"/>
      <c r="C30" s="27"/>
      <c r="D30" s="54" t="s">
        <v>194</v>
      </c>
      <c r="E30" s="55" t="s">
        <v>216</v>
      </c>
      <c r="F30" s="87"/>
      <c r="G30" s="73"/>
      <c r="H30" s="14"/>
      <c r="I30" s="73"/>
      <c r="J30" s="14"/>
      <c r="K30" s="14"/>
      <c r="L30" s="87"/>
    </row>
    <row r="31" spans="1:12" ht="12.75">
      <c r="A31" s="25"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v>0</v>
      </c>
      <c r="L31" s="88"/>
    </row>
    <row r="32" spans="1:12" ht="12.75" hidden="1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12.75" hidden="1">
      <c r="A33" s="25"/>
      <c r="B33" s="26"/>
      <c r="C33" s="27"/>
      <c r="D33" s="54" t="s">
        <v>193</v>
      </c>
      <c r="E33" s="55" t="s">
        <v>196</v>
      </c>
      <c r="F33" s="116"/>
      <c r="G33" s="114"/>
      <c r="H33" s="115"/>
      <c r="I33" s="114"/>
      <c r="J33" s="118"/>
      <c r="K33" s="14"/>
      <c r="L33" s="116"/>
    </row>
    <row r="34" spans="1:12" ht="12.75" hidden="1">
      <c r="A34" s="25"/>
      <c r="B34" s="26"/>
      <c r="C34" s="27"/>
      <c r="D34" s="54" t="s">
        <v>193</v>
      </c>
      <c r="E34" s="55" t="s">
        <v>209</v>
      </c>
      <c r="F34" s="87"/>
      <c r="G34" s="87"/>
      <c r="H34" s="14"/>
      <c r="I34" s="73"/>
      <c r="J34" s="57"/>
      <c r="K34" s="14"/>
      <c r="L34" s="87"/>
    </row>
    <row r="35" spans="1:12" ht="12.75" hidden="1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 hidden="1">
      <c r="A36" s="25"/>
      <c r="B36" s="26"/>
      <c r="C36" s="27"/>
      <c r="D36" s="54" t="s">
        <v>194</v>
      </c>
      <c r="E36" s="55" t="s">
        <v>213</v>
      </c>
      <c r="F36" s="87"/>
      <c r="G36" s="73"/>
      <c r="H36" s="14"/>
      <c r="I36" s="73"/>
      <c r="J36" s="14"/>
      <c r="K36" s="14"/>
      <c r="L36" s="87"/>
    </row>
    <row r="37" spans="1:12" ht="24" hidden="1">
      <c r="A37" s="25"/>
      <c r="B37" s="26"/>
      <c r="C37" s="27"/>
      <c r="D37" s="54" t="s">
        <v>194</v>
      </c>
      <c r="E37" s="108" t="s">
        <v>215</v>
      </c>
      <c r="F37" s="87"/>
      <c r="G37" s="73"/>
      <c r="H37" s="14"/>
      <c r="I37" s="73"/>
      <c r="J37" s="14"/>
      <c r="K37" s="14"/>
      <c r="L37" s="87"/>
    </row>
    <row r="38" spans="1:12" ht="12.75" hidden="1">
      <c r="A38" s="25"/>
      <c r="B38" s="26"/>
      <c r="C38" s="27"/>
      <c r="D38" s="54" t="s">
        <v>194</v>
      </c>
      <c r="E38" s="55" t="s">
        <v>216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v>1042.87</v>
      </c>
      <c r="L39" s="88"/>
    </row>
    <row r="40" spans="1:12" ht="12.75">
      <c r="A40" s="25"/>
      <c r="B40" s="26"/>
      <c r="C40" s="27"/>
      <c r="D40" s="54" t="s">
        <v>193</v>
      </c>
      <c r="E40" s="55" t="s">
        <v>195</v>
      </c>
      <c r="F40" s="87"/>
      <c r="G40" s="73"/>
      <c r="H40" s="14"/>
      <c r="I40" s="73"/>
      <c r="J40" s="57"/>
      <c r="K40" s="14"/>
      <c r="L40" s="87"/>
    </row>
    <row r="41" spans="1:12" ht="12.75">
      <c r="A41" s="25"/>
      <c r="B41" s="26"/>
      <c r="C41" s="27"/>
      <c r="D41" s="54" t="s">
        <v>193</v>
      </c>
      <c r="E41" s="55" t="s">
        <v>196</v>
      </c>
      <c r="F41" s="116" t="s">
        <v>942</v>
      </c>
      <c r="G41" s="114">
        <v>44074</v>
      </c>
      <c r="H41" s="120" t="s">
        <v>224</v>
      </c>
      <c r="I41" s="114">
        <v>44097</v>
      </c>
      <c r="J41" s="118" t="s">
        <v>962</v>
      </c>
      <c r="K41" s="14">
        <v>1042.87</v>
      </c>
      <c r="L41" s="116" t="s">
        <v>966</v>
      </c>
    </row>
    <row r="42" spans="1:12" ht="12.75">
      <c r="A42" s="25"/>
      <c r="B42" s="26"/>
      <c r="C42" s="27"/>
      <c r="D42" s="54" t="s">
        <v>193</v>
      </c>
      <c r="E42" s="55" t="s">
        <v>209</v>
      </c>
      <c r="F42" s="87"/>
      <c r="G42" s="73"/>
      <c r="H42" s="14"/>
      <c r="I42" s="73"/>
      <c r="J42" s="57"/>
      <c r="K42" s="103"/>
      <c r="L42" s="87"/>
    </row>
    <row r="43" spans="1:12" ht="12.75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7"/>
      <c r="D44" s="54" t="s">
        <v>194</v>
      </c>
      <c r="E44" s="55" t="s">
        <v>213</v>
      </c>
      <c r="F44" s="87"/>
      <c r="G44" s="73"/>
      <c r="H44" s="14"/>
      <c r="I44" s="73"/>
      <c r="J44" s="14"/>
      <c r="K44" s="14"/>
      <c r="L44" s="87"/>
    </row>
    <row r="45" spans="1:12" ht="24">
      <c r="A45" s="25"/>
      <c r="B45" s="26"/>
      <c r="C45" s="27"/>
      <c r="D45" s="54" t="s">
        <v>194</v>
      </c>
      <c r="E45" s="108" t="s">
        <v>215</v>
      </c>
      <c r="F45" s="87"/>
      <c r="G45" s="73"/>
      <c r="H45" s="57"/>
      <c r="I45" s="73"/>
      <c r="J45" s="57"/>
      <c r="K45" s="14"/>
      <c r="L45" s="87"/>
    </row>
    <row r="46" spans="1:12" ht="12.75">
      <c r="A46" s="25"/>
      <c r="B46" s="26"/>
      <c r="C46" s="27"/>
      <c r="D46" s="54" t="s">
        <v>194</v>
      </c>
      <c r="E46" s="55" t="s">
        <v>216</v>
      </c>
      <c r="F46" s="87"/>
      <c r="G46" s="73"/>
      <c r="H46" s="57"/>
      <c r="I46" s="73"/>
      <c r="J46" s="57"/>
      <c r="K46" s="14"/>
      <c r="L46" s="87"/>
    </row>
    <row r="47" spans="1:12" ht="12.75">
      <c r="A47" s="25"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v>265.75</v>
      </c>
      <c r="L47" s="88"/>
    </row>
    <row r="48" spans="1:12" ht="12.75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196</v>
      </c>
      <c r="F49" s="87" t="s">
        <v>967</v>
      </c>
      <c r="G49" s="73">
        <v>44097</v>
      </c>
      <c r="H49" s="99" t="s">
        <v>224</v>
      </c>
      <c r="I49" s="73">
        <v>44097</v>
      </c>
      <c r="J49" s="87" t="s">
        <v>962</v>
      </c>
      <c r="K49" s="14">
        <v>265.75</v>
      </c>
      <c r="L49" s="87" t="s">
        <v>968</v>
      </c>
    </row>
    <row r="50" spans="1:12" ht="12.75">
      <c r="A50" s="25"/>
      <c r="B50" s="26"/>
      <c r="C50" s="24"/>
      <c r="D50" s="54" t="s">
        <v>193</v>
      </c>
      <c r="E50" s="55" t="s">
        <v>209</v>
      </c>
      <c r="F50" s="87"/>
      <c r="G50" s="73"/>
      <c r="H50" s="14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>
      <c r="A52" s="25"/>
      <c r="B52" s="26"/>
      <c r="C52" s="27"/>
      <c r="D52" s="54" t="s">
        <v>194</v>
      </c>
      <c r="E52" s="55" t="s">
        <v>213</v>
      </c>
      <c r="F52" s="87"/>
      <c r="G52" s="73"/>
      <c r="H52" s="14"/>
      <c r="I52" s="73"/>
      <c r="J52" s="14"/>
      <c r="K52" s="14"/>
      <c r="L52" s="87"/>
    </row>
    <row r="53" spans="1:12" ht="24">
      <c r="A53" s="25"/>
      <c r="B53" s="26"/>
      <c r="C53" s="24"/>
      <c r="D53" s="54" t="s">
        <v>194</v>
      </c>
      <c r="E53" s="108" t="s">
        <v>215</v>
      </c>
      <c r="F53" s="87"/>
      <c r="G53" s="73"/>
      <c r="H53" s="57"/>
      <c r="I53" s="73"/>
      <c r="J53" s="57"/>
      <c r="K53" s="14"/>
      <c r="L53" s="87"/>
    </row>
    <row r="54" spans="1:12" ht="12.75">
      <c r="A54" s="25"/>
      <c r="B54" s="26"/>
      <c r="C54" s="24"/>
      <c r="D54" s="54" t="s">
        <v>194</v>
      </c>
      <c r="E54" s="55" t="s">
        <v>216</v>
      </c>
      <c r="F54" s="87"/>
      <c r="G54" s="73"/>
      <c r="H54" s="57"/>
      <c r="I54" s="73"/>
      <c r="J54" s="57"/>
      <c r="K54" s="14"/>
      <c r="L54" s="87"/>
    </row>
    <row r="55" spans="1:12" ht="12.75">
      <c r="A55" s="25"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v>366.02</v>
      </c>
      <c r="L55" s="88"/>
    </row>
    <row r="56" spans="1:12" ht="12.75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196</v>
      </c>
      <c r="F57" s="116"/>
      <c r="G57" s="114"/>
      <c r="H57" s="115"/>
      <c r="I57" s="73"/>
      <c r="J57" s="57"/>
      <c r="K57" s="14"/>
      <c r="L57" s="87"/>
    </row>
    <row r="58" spans="1:12" ht="12.75">
      <c r="A58" s="25"/>
      <c r="B58" s="26"/>
      <c r="C58" s="24"/>
      <c r="D58" s="54" t="s">
        <v>193</v>
      </c>
      <c r="E58" s="55" t="s">
        <v>209</v>
      </c>
      <c r="F58" s="87"/>
      <c r="G58" s="87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>
      <c r="A60" s="25"/>
      <c r="B60" s="26"/>
      <c r="C60" s="27"/>
      <c r="D60" s="54" t="s">
        <v>194</v>
      </c>
      <c r="E60" s="55" t="s">
        <v>213</v>
      </c>
      <c r="F60" s="87"/>
      <c r="G60" s="73"/>
      <c r="H60" s="14"/>
      <c r="I60" s="73"/>
      <c r="J60" s="57"/>
      <c r="K60" s="14"/>
      <c r="L60" s="87"/>
    </row>
    <row r="61" spans="1:12" ht="24">
      <c r="A61" s="25"/>
      <c r="B61" s="26"/>
      <c r="C61" s="24"/>
      <c r="D61" s="54" t="s">
        <v>194</v>
      </c>
      <c r="E61" s="108" t="s">
        <v>215</v>
      </c>
      <c r="F61" s="87" t="s">
        <v>979</v>
      </c>
      <c r="G61" s="73">
        <v>44082</v>
      </c>
      <c r="H61" s="14" t="s">
        <v>477</v>
      </c>
      <c r="I61" s="73">
        <v>44090</v>
      </c>
      <c r="J61" s="57" t="s">
        <v>980</v>
      </c>
      <c r="K61" s="14">
        <v>366.02</v>
      </c>
      <c r="L61" s="87" t="s">
        <v>981</v>
      </c>
    </row>
    <row r="62" spans="1:12" ht="12.75">
      <c r="A62" s="25"/>
      <c r="B62" s="26"/>
      <c r="C62" s="24"/>
      <c r="D62" s="54" t="s">
        <v>194</v>
      </c>
      <c r="E62" s="55" t="s">
        <v>216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v>0</v>
      </c>
      <c r="L63" s="88"/>
    </row>
    <row r="64" spans="1:12" ht="12.75" hidden="1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12.75" hidden="1">
      <c r="A65" s="25"/>
      <c r="B65" s="26"/>
      <c r="C65" s="24"/>
      <c r="D65" s="54" t="s">
        <v>193</v>
      </c>
      <c r="E65" s="55" t="s">
        <v>196</v>
      </c>
      <c r="F65" s="116"/>
      <c r="G65" s="114"/>
      <c r="H65" s="116"/>
      <c r="I65" s="114"/>
      <c r="J65" s="116"/>
      <c r="K65" s="14"/>
      <c r="L65" s="116"/>
    </row>
    <row r="66" spans="1:12" ht="12.75" hidden="1">
      <c r="A66" s="25"/>
      <c r="B66" s="26"/>
      <c r="C66" s="24"/>
      <c r="D66" s="54" t="s">
        <v>193</v>
      </c>
      <c r="E66" s="55" t="s">
        <v>209</v>
      </c>
      <c r="F66" s="87"/>
      <c r="G66" s="73"/>
      <c r="H66" s="14"/>
      <c r="I66" s="73"/>
      <c r="J66" s="57"/>
      <c r="K66" s="14"/>
      <c r="L66" s="87"/>
    </row>
    <row r="67" spans="1:12" ht="12.75" hidden="1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 hidden="1">
      <c r="A68" s="25"/>
      <c r="B68" s="26"/>
      <c r="C68" s="27"/>
      <c r="D68" s="54" t="s">
        <v>194</v>
      </c>
      <c r="E68" s="55" t="s">
        <v>213</v>
      </c>
      <c r="F68" s="87"/>
      <c r="G68" s="73"/>
      <c r="H68" s="14"/>
      <c r="I68" s="73"/>
      <c r="J68" s="14"/>
      <c r="K68" s="14"/>
      <c r="L68" s="87"/>
    </row>
    <row r="69" spans="1:12" ht="24" hidden="1">
      <c r="A69" s="25"/>
      <c r="B69" s="26"/>
      <c r="C69" s="24"/>
      <c r="D69" s="54" t="s">
        <v>194</v>
      </c>
      <c r="E69" s="108" t="s">
        <v>215</v>
      </c>
      <c r="F69" s="87"/>
      <c r="G69" s="73"/>
      <c r="H69" s="14"/>
      <c r="I69" s="73"/>
      <c r="J69" s="14"/>
      <c r="K69" s="14"/>
      <c r="L69" s="87"/>
    </row>
    <row r="70" spans="1:12" ht="12.75" hidden="1">
      <c r="A70" s="25"/>
      <c r="B70" s="26"/>
      <c r="C70" s="24"/>
      <c r="D70" s="54" t="s">
        <v>194</v>
      </c>
      <c r="E70" s="55" t="s">
        <v>216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v>0</v>
      </c>
      <c r="L71" s="88"/>
    </row>
    <row r="72" spans="1:12" ht="12.75" hidden="1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 hidden="1">
      <c r="A73" s="25"/>
      <c r="B73" s="26"/>
      <c r="C73" s="24"/>
      <c r="D73" s="54" t="s">
        <v>193</v>
      </c>
      <c r="E73" s="55" t="s">
        <v>196</v>
      </c>
      <c r="F73" s="87"/>
      <c r="G73" s="73"/>
      <c r="H73" s="14"/>
      <c r="I73" s="73"/>
      <c r="J73" s="57"/>
      <c r="K73" s="14"/>
      <c r="L73" s="87"/>
    </row>
    <row r="74" spans="1:12" ht="12.75" hidden="1">
      <c r="A74" s="25"/>
      <c r="B74" s="26"/>
      <c r="C74" s="24"/>
      <c r="D74" s="54" t="s">
        <v>193</v>
      </c>
      <c r="E74" s="55" t="s">
        <v>209</v>
      </c>
      <c r="F74" s="87"/>
      <c r="G74" s="73"/>
      <c r="H74" s="14"/>
      <c r="I74" s="73"/>
      <c r="J74" s="57"/>
      <c r="K74" s="14"/>
      <c r="L74" s="87"/>
    </row>
    <row r="75" spans="1:12" ht="12.75" hidden="1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 hidden="1">
      <c r="A76" s="25"/>
      <c r="B76" s="26"/>
      <c r="C76" s="27"/>
      <c r="D76" s="54" t="s">
        <v>194</v>
      </c>
      <c r="E76" s="55" t="s">
        <v>213</v>
      </c>
      <c r="F76" s="87"/>
      <c r="G76" s="73"/>
      <c r="H76" s="14"/>
      <c r="I76" s="73"/>
      <c r="J76" s="14"/>
      <c r="K76" s="14"/>
      <c r="L76" s="87"/>
    </row>
    <row r="77" spans="1:12" ht="24" hidden="1">
      <c r="A77" s="25"/>
      <c r="B77" s="26"/>
      <c r="C77" s="24"/>
      <c r="D77" s="54" t="s">
        <v>194</v>
      </c>
      <c r="E77" s="108" t="s">
        <v>215</v>
      </c>
      <c r="F77" s="87"/>
      <c r="G77" s="73"/>
      <c r="H77" s="57"/>
      <c r="I77" s="73"/>
      <c r="J77" s="57"/>
      <c r="K77" s="14"/>
      <c r="L77" s="87"/>
    </row>
    <row r="78" spans="1:12" ht="12.75" hidden="1">
      <c r="A78" s="25"/>
      <c r="B78" s="26"/>
      <c r="C78" s="24"/>
      <c r="D78" s="54" t="s">
        <v>194</v>
      </c>
      <c r="E78" s="55" t="s">
        <v>216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v>0</v>
      </c>
      <c r="L79" s="88"/>
    </row>
    <row r="80" spans="1:12" ht="12.75" hidden="1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 hidden="1">
      <c r="A81" s="25"/>
      <c r="B81" s="26"/>
      <c r="C81" s="24"/>
      <c r="D81" s="54" t="s">
        <v>193</v>
      </c>
      <c r="E81" s="55" t="s">
        <v>196</v>
      </c>
      <c r="F81" s="87"/>
      <c r="G81" s="73"/>
      <c r="H81" s="14"/>
      <c r="I81" s="73"/>
      <c r="J81" s="57"/>
      <c r="K81" s="14"/>
      <c r="L81" s="87"/>
    </row>
    <row r="82" spans="1:12" ht="12.75" hidden="1">
      <c r="A82" s="25"/>
      <c r="B82" s="26"/>
      <c r="C82" s="24"/>
      <c r="D82" s="54" t="s">
        <v>193</v>
      </c>
      <c r="E82" s="55" t="s">
        <v>209</v>
      </c>
      <c r="F82" s="87"/>
      <c r="G82" s="73"/>
      <c r="H82" s="14"/>
      <c r="I82" s="73"/>
      <c r="J82" s="57"/>
      <c r="K82" s="14"/>
      <c r="L82" s="87"/>
    </row>
    <row r="83" spans="1:12" ht="12.75" hidden="1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 hidden="1">
      <c r="A84" s="25"/>
      <c r="B84" s="26"/>
      <c r="C84" s="27"/>
      <c r="D84" s="54" t="s">
        <v>194</v>
      </c>
      <c r="E84" s="55" t="s">
        <v>213</v>
      </c>
      <c r="F84" s="87"/>
      <c r="G84" s="73"/>
      <c r="H84" s="14"/>
      <c r="I84" s="73"/>
      <c r="J84" s="14"/>
      <c r="K84" s="14"/>
      <c r="L84" s="87"/>
    </row>
    <row r="85" spans="1:12" ht="24" hidden="1">
      <c r="A85" s="25"/>
      <c r="B85" s="26"/>
      <c r="C85" s="24"/>
      <c r="D85" s="54" t="s">
        <v>194</v>
      </c>
      <c r="E85" s="108" t="s">
        <v>215</v>
      </c>
      <c r="F85" s="87"/>
      <c r="G85" s="73"/>
      <c r="H85" s="14"/>
      <c r="I85" s="73"/>
      <c r="J85" s="14"/>
      <c r="K85" s="14"/>
      <c r="L85" s="87"/>
    </row>
    <row r="86" spans="1:12" ht="12.75" hidden="1">
      <c r="A86" s="25"/>
      <c r="B86" s="26"/>
      <c r="C86" s="24"/>
      <c r="D86" s="54" t="s">
        <v>194</v>
      </c>
      <c r="E86" s="55" t="s">
        <v>216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v>0</v>
      </c>
      <c r="L87" s="88"/>
    </row>
    <row r="88" spans="1:12" ht="12.75" hidden="1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 hidden="1">
      <c r="A89" s="25"/>
      <c r="B89" s="26"/>
      <c r="C89" s="24"/>
      <c r="D89" s="54" t="s">
        <v>193</v>
      </c>
      <c r="E89" s="55" t="s">
        <v>196</v>
      </c>
      <c r="F89" s="116"/>
      <c r="G89" s="114"/>
      <c r="H89" s="120"/>
      <c r="I89" s="73"/>
      <c r="J89" s="57"/>
      <c r="K89" s="14"/>
      <c r="L89" s="87"/>
    </row>
    <row r="90" spans="1:12" ht="12.75" hidden="1">
      <c r="A90" s="25"/>
      <c r="B90" s="26"/>
      <c r="C90" s="24"/>
      <c r="D90" s="54" t="s">
        <v>193</v>
      </c>
      <c r="E90" s="55" t="s">
        <v>209</v>
      </c>
      <c r="F90" s="87"/>
      <c r="G90" s="73"/>
      <c r="H90" s="14"/>
      <c r="I90" s="73"/>
      <c r="J90" s="57"/>
      <c r="K90" s="14"/>
      <c r="L90" s="87"/>
    </row>
    <row r="91" spans="1:12" ht="12.75" hidden="1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 hidden="1">
      <c r="A92" s="25"/>
      <c r="B92" s="26"/>
      <c r="C92" s="27"/>
      <c r="D92" s="54" t="s">
        <v>194</v>
      </c>
      <c r="E92" s="55" t="s">
        <v>213</v>
      </c>
      <c r="F92" s="87"/>
      <c r="G92" s="73"/>
      <c r="H92" s="14"/>
      <c r="I92" s="73"/>
      <c r="J92" s="14"/>
      <c r="K92" s="14"/>
      <c r="L92" s="87"/>
    </row>
    <row r="93" spans="1:12" ht="24" hidden="1">
      <c r="A93" s="25"/>
      <c r="B93" s="26"/>
      <c r="C93" s="24"/>
      <c r="D93" s="54" t="s">
        <v>194</v>
      </c>
      <c r="E93" s="108" t="s">
        <v>215</v>
      </c>
      <c r="F93" s="87"/>
      <c r="G93" s="73"/>
      <c r="H93" s="14"/>
      <c r="I93" s="73"/>
      <c r="J93" s="14"/>
      <c r="K93" s="14"/>
      <c r="L93" s="87"/>
    </row>
    <row r="94" spans="1:12" ht="12.75" hidden="1">
      <c r="A94" s="25"/>
      <c r="B94" s="26"/>
      <c r="C94" s="24"/>
      <c r="D94" s="54" t="s">
        <v>194</v>
      </c>
      <c r="E94" s="55" t="s">
        <v>216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v>0</v>
      </c>
      <c r="L95" s="88"/>
    </row>
    <row r="96" spans="1:12" ht="12.75" hidden="1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 hidden="1">
      <c r="A97" s="25"/>
      <c r="B97" s="26"/>
      <c r="C97" s="24"/>
      <c r="D97" s="54" t="s">
        <v>193</v>
      </c>
      <c r="E97" s="55" t="s">
        <v>196</v>
      </c>
      <c r="F97" s="87"/>
      <c r="G97" s="73"/>
      <c r="H97" s="14"/>
      <c r="I97" s="73"/>
      <c r="J97" s="57"/>
      <c r="K97" s="14"/>
      <c r="L97" s="87"/>
    </row>
    <row r="98" spans="1:12" ht="12.75" hidden="1">
      <c r="A98" s="25"/>
      <c r="B98" s="26"/>
      <c r="C98" s="24"/>
      <c r="D98" s="54" t="s">
        <v>193</v>
      </c>
      <c r="E98" s="55" t="s">
        <v>209</v>
      </c>
      <c r="F98" s="87"/>
      <c r="G98" s="73"/>
      <c r="H98" s="14"/>
      <c r="I98" s="73"/>
      <c r="J98" s="57"/>
      <c r="K98" s="14"/>
      <c r="L98" s="87"/>
    </row>
    <row r="99" spans="1:12" ht="12.75" hidden="1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 hidden="1">
      <c r="A100" s="25"/>
      <c r="B100" s="26"/>
      <c r="C100" s="27"/>
      <c r="D100" s="54" t="s">
        <v>194</v>
      </c>
      <c r="E100" s="55" t="s">
        <v>213</v>
      </c>
      <c r="F100" s="87"/>
      <c r="G100" s="73"/>
      <c r="H100" s="14"/>
      <c r="I100" s="73"/>
      <c r="J100" s="14"/>
      <c r="K100" s="14"/>
      <c r="L100" s="87"/>
    </row>
    <row r="101" spans="1:12" ht="24" hidden="1">
      <c r="A101" s="25"/>
      <c r="B101" s="26"/>
      <c r="C101" s="24"/>
      <c r="D101" s="54" t="s">
        <v>194</v>
      </c>
      <c r="E101" s="108" t="s">
        <v>215</v>
      </c>
      <c r="F101" s="87"/>
      <c r="G101" s="73"/>
      <c r="H101" s="14"/>
      <c r="I101" s="73"/>
      <c r="J101" s="14"/>
      <c r="K101" s="14"/>
      <c r="L101" s="87"/>
    </row>
    <row r="102" spans="1:12" ht="12.75" hidden="1">
      <c r="A102" s="25"/>
      <c r="B102" s="26"/>
      <c r="C102" s="24"/>
      <c r="D102" s="54" t="s">
        <v>194</v>
      </c>
      <c r="E102" s="55" t="s">
        <v>216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v>434.13</v>
      </c>
      <c r="L103" s="88"/>
    </row>
    <row r="104" spans="1:12" ht="12.75">
      <c r="A104" s="25"/>
      <c r="B104" s="26"/>
      <c r="C104" s="28"/>
      <c r="D104" s="54" t="s">
        <v>193</v>
      </c>
      <c r="E104" s="55" t="s">
        <v>195</v>
      </c>
      <c r="F104" s="87"/>
      <c r="G104" s="73"/>
      <c r="H104" s="14"/>
      <c r="I104" s="73"/>
      <c r="J104" s="57"/>
      <c r="K104" s="14"/>
      <c r="L104" s="116"/>
    </row>
    <row r="105" spans="1:12" ht="12.75">
      <c r="A105" s="25"/>
      <c r="B105" s="26"/>
      <c r="C105" s="28"/>
      <c r="D105" s="54" t="s">
        <v>193</v>
      </c>
      <c r="E105" s="55" t="s">
        <v>196</v>
      </c>
      <c r="F105" s="116" t="s">
        <v>964</v>
      </c>
      <c r="G105" s="114">
        <v>44096</v>
      </c>
      <c r="H105" s="120" t="s">
        <v>224</v>
      </c>
      <c r="I105" s="114">
        <v>44097</v>
      </c>
      <c r="J105" s="118" t="s">
        <v>962</v>
      </c>
      <c r="K105" s="14">
        <v>434.13</v>
      </c>
      <c r="L105" s="116" t="s">
        <v>965</v>
      </c>
    </row>
    <row r="106" spans="1:12" ht="12.75">
      <c r="A106" s="25"/>
      <c r="B106" s="26"/>
      <c r="C106" s="28"/>
      <c r="D106" s="54" t="s">
        <v>193</v>
      </c>
      <c r="E106" s="55" t="s">
        <v>209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213</v>
      </c>
      <c r="F108" s="87"/>
      <c r="G108" s="73"/>
      <c r="H108" s="14"/>
      <c r="I108" s="73"/>
      <c r="J108" s="14"/>
      <c r="K108" s="14"/>
      <c r="L108" s="87"/>
    </row>
    <row r="109" spans="1:12" ht="24">
      <c r="A109" s="25"/>
      <c r="B109" s="26"/>
      <c r="C109" s="28"/>
      <c r="D109" s="54" t="s">
        <v>194</v>
      </c>
      <c r="E109" s="108" t="s">
        <v>215</v>
      </c>
      <c r="F109" s="87"/>
      <c r="G109" s="73"/>
      <c r="H109" s="14"/>
      <c r="I109" s="73"/>
      <c r="J109" s="14"/>
      <c r="K109" s="14"/>
      <c r="L109" s="87"/>
    </row>
    <row r="110" spans="1:12" ht="12.75">
      <c r="A110" s="25"/>
      <c r="B110" s="26"/>
      <c r="C110" s="28"/>
      <c r="D110" s="54" t="s">
        <v>194</v>
      </c>
      <c r="E110" s="55" t="s">
        <v>216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v>0</v>
      </c>
      <c r="L111" s="88"/>
    </row>
    <row r="112" spans="1:12" ht="12.75" hidden="1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12.75" hidden="1">
      <c r="A113" s="25"/>
      <c r="B113" s="26"/>
      <c r="C113" s="24"/>
      <c r="D113" s="54" t="s">
        <v>193</v>
      </c>
      <c r="E113" s="55" t="s">
        <v>196</v>
      </c>
      <c r="F113" s="116"/>
      <c r="G113" s="114"/>
      <c r="H113" s="120"/>
      <c r="I113" s="114"/>
      <c r="J113" s="118"/>
      <c r="K113" s="14"/>
      <c r="L113" s="116"/>
    </row>
    <row r="114" spans="1:12" ht="12.75" hidden="1">
      <c r="A114" s="25"/>
      <c r="B114" s="26"/>
      <c r="C114" s="24"/>
      <c r="D114" s="54" t="s">
        <v>193</v>
      </c>
      <c r="E114" s="55" t="s">
        <v>209</v>
      </c>
      <c r="F114" s="87"/>
      <c r="G114" s="73"/>
      <c r="H114" s="14"/>
      <c r="I114" s="73"/>
      <c r="J114" s="57"/>
      <c r="K114" s="14"/>
      <c r="L114" s="87"/>
    </row>
    <row r="115" spans="1:12" ht="12.75" hidden="1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 hidden="1">
      <c r="A116" s="25"/>
      <c r="B116" s="26"/>
      <c r="C116" s="27"/>
      <c r="D116" s="54" t="s">
        <v>194</v>
      </c>
      <c r="E116" s="55" t="s">
        <v>213</v>
      </c>
      <c r="F116" s="87"/>
      <c r="G116" s="73"/>
      <c r="H116" s="14"/>
      <c r="I116" s="73"/>
      <c r="J116" s="57"/>
      <c r="K116" s="14"/>
      <c r="L116" s="87"/>
    </row>
    <row r="117" spans="1:12" ht="24" hidden="1">
      <c r="A117" s="25"/>
      <c r="B117" s="26"/>
      <c r="C117" s="24"/>
      <c r="D117" s="54" t="s">
        <v>194</v>
      </c>
      <c r="E117" s="108" t="s">
        <v>215</v>
      </c>
      <c r="F117" s="87"/>
      <c r="G117" s="73"/>
      <c r="H117" s="14"/>
      <c r="I117" s="73"/>
      <c r="J117" s="14"/>
      <c r="K117" s="14"/>
      <c r="L117" s="87"/>
    </row>
    <row r="118" spans="1:12" ht="12.75" hidden="1">
      <c r="A118" s="25"/>
      <c r="B118" s="26"/>
      <c r="C118" s="24"/>
      <c r="D118" s="54" t="s">
        <v>194</v>
      </c>
      <c r="E118" s="55" t="s">
        <v>216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v>5.12</v>
      </c>
      <c r="L119" s="88"/>
    </row>
    <row r="120" spans="1:12" ht="12.75">
      <c r="A120" s="25"/>
      <c r="B120" s="26"/>
      <c r="C120" s="24"/>
      <c r="D120" s="54" t="s">
        <v>193</v>
      </c>
      <c r="E120" s="55" t="s">
        <v>195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196</v>
      </c>
      <c r="F121" s="87" t="s">
        <v>982</v>
      </c>
      <c r="G121" s="73">
        <v>44075</v>
      </c>
      <c r="H121" s="14" t="s">
        <v>224</v>
      </c>
      <c r="I121" s="73">
        <v>44097</v>
      </c>
      <c r="J121" s="57" t="s">
        <v>962</v>
      </c>
      <c r="K121" s="14">
        <v>5.12</v>
      </c>
      <c r="L121" s="87" t="s">
        <v>983</v>
      </c>
    </row>
    <row r="122" spans="1:12" ht="12.75">
      <c r="A122" s="25"/>
      <c r="B122" s="26"/>
      <c r="C122" s="24"/>
      <c r="D122" s="54" t="s">
        <v>193</v>
      </c>
      <c r="E122" s="55" t="s">
        <v>209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197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/>
      <c r="B124" s="26"/>
      <c r="C124" s="27"/>
      <c r="D124" s="54" t="s">
        <v>194</v>
      </c>
      <c r="E124" s="55" t="s">
        <v>213</v>
      </c>
      <c r="F124" s="87"/>
      <c r="G124" s="73"/>
      <c r="H124" s="14"/>
      <c r="I124" s="73"/>
      <c r="J124" s="14"/>
      <c r="K124" s="14"/>
      <c r="L124" s="87"/>
    </row>
    <row r="125" spans="1:12" ht="24">
      <c r="A125" s="25"/>
      <c r="B125" s="26"/>
      <c r="C125" s="24"/>
      <c r="D125" s="54" t="s">
        <v>194</v>
      </c>
      <c r="E125" s="108" t="s">
        <v>215</v>
      </c>
      <c r="F125" s="87"/>
      <c r="G125" s="73"/>
      <c r="H125" s="14"/>
      <c r="I125" s="73"/>
      <c r="J125" s="14"/>
      <c r="K125" s="14"/>
      <c r="L125" s="87"/>
    </row>
    <row r="126" spans="1:12" ht="12.75">
      <c r="A126" s="25"/>
      <c r="B126" s="26"/>
      <c r="C126" s="24"/>
      <c r="D126" s="54" t="s">
        <v>194</v>
      </c>
      <c r="E126" s="55" t="s">
        <v>216</v>
      </c>
      <c r="F126" s="87"/>
      <c r="G126" s="73"/>
      <c r="H126" s="14"/>
      <c r="I126" s="73"/>
      <c r="J126" s="14"/>
      <c r="K126" s="14"/>
      <c r="L126" s="87"/>
    </row>
    <row r="127" spans="1:12" ht="12.75">
      <c r="A127" s="25"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v>0</v>
      </c>
      <c r="L127" s="88"/>
    </row>
    <row r="128" spans="1:12" ht="12.75" hidden="1">
      <c r="A128" s="25"/>
      <c r="B128" s="26"/>
      <c r="C128" s="24"/>
      <c r="D128" s="54" t="s">
        <v>193</v>
      </c>
      <c r="E128" s="55" t="s">
        <v>195</v>
      </c>
      <c r="F128" s="87"/>
      <c r="G128" s="73"/>
      <c r="H128" s="14"/>
      <c r="I128" s="73"/>
      <c r="J128" s="57"/>
      <c r="K128" s="14"/>
      <c r="L128" s="87"/>
    </row>
    <row r="129" spans="1:12" ht="12.75" hidden="1">
      <c r="A129" s="25"/>
      <c r="B129" s="26"/>
      <c r="C129" s="24"/>
      <c r="D129" s="54" t="s">
        <v>193</v>
      </c>
      <c r="E129" s="55" t="s">
        <v>196</v>
      </c>
      <c r="F129" s="116"/>
      <c r="G129" s="114"/>
      <c r="H129" s="115"/>
      <c r="I129" s="114"/>
      <c r="J129" s="118"/>
      <c r="K129" s="14"/>
      <c r="L129" s="116"/>
    </row>
    <row r="130" spans="1:12" ht="12.75" hidden="1">
      <c r="A130" s="25"/>
      <c r="B130" s="26"/>
      <c r="C130" s="24"/>
      <c r="D130" s="54" t="s">
        <v>193</v>
      </c>
      <c r="E130" s="55" t="s">
        <v>209</v>
      </c>
      <c r="F130" s="87"/>
      <c r="G130" s="73"/>
      <c r="H130" s="14"/>
      <c r="I130" s="73"/>
      <c r="J130" s="57"/>
      <c r="K130" s="14"/>
      <c r="L130" s="87"/>
    </row>
    <row r="131" spans="1:12" ht="12.75" hidden="1">
      <c r="A131" s="25"/>
      <c r="B131" s="26"/>
      <c r="C131" s="24"/>
      <c r="D131" s="54" t="s">
        <v>193</v>
      </c>
      <c r="E131" s="55" t="s">
        <v>197</v>
      </c>
      <c r="F131" s="87"/>
      <c r="G131" s="73"/>
      <c r="H131" s="14"/>
      <c r="I131" s="73"/>
      <c r="J131" s="14"/>
      <c r="K131" s="14"/>
      <c r="L131" s="87"/>
    </row>
    <row r="132" spans="1:12" ht="12.75" hidden="1">
      <c r="A132" s="25"/>
      <c r="B132" s="26"/>
      <c r="C132" s="27"/>
      <c r="D132" s="54" t="s">
        <v>194</v>
      </c>
      <c r="E132" s="55" t="s">
        <v>213</v>
      </c>
      <c r="F132" s="87"/>
      <c r="G132" s="73"/>
      <c r="H132" s="14"/>
      <c r="I132" s="73"/>
      <c r="J132" s="14"/>
      <c r="K132" s="14"/>
      <c r="L132" s="87"/>
    </row>
    <row r="133" spans="1:12" ht="24" hidden="1">
      <c r="A133" s="25"/>
      <c r="B133" s="26"/>
      <c r="C133" s="24"/>
      <c r="D133" s="54" t="s">
        <v>194</v>
      </c>
      <c r="E133" s="108" t="s">
        <v>215</v>
      </c>
      <c r="F133" s="87"/>
      <c r="G133" s="73"/>
      <c r="H133" s="14"/>
      <c r="I133" s="73"/>
      <c r="J133" s="14"/>
      <c r="K133" s="14"/>
      <c r="L133" s="87"/>
    </row>
    <row r="134" spans="1:12" ht="12.75" hidden="1">
      <c r="A134" s="25"/>
      <c r="B134" s="26"/>
      <c r="C134" s="24"/>
      <c r="D134" s="54" t="s">
        <v>194</v>
      </c>
      <c r="E134" s="55" t="s">
        <v>216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v>0</v>
      </c>
      <c r="L135" s="88"/>
    </row>
    <row r="136" spans="1:12" ht="12.75" hidden="1">
      <c r="A136" s="25"/>
      <c r="B136" s="26"/>
      <c r="C136" s="24"/>
      <c r="D136" s="54" t="s">
        <v>193</v>
      </c>
      <c r="E136" s="55" t="s">
        <v>195</v>
      </c>
      <c r="F136" s="87"/>
      <c r="G136" s="73"/>
      <c r="H136" s="14"/>
      <c r="I136" s="73"/>
      <c r="J136" s="57"/>
      <c r="K136" s="14"/>
      <c r="L136" s="87"/>
    </row>
    <row r="137" spans="1:12" ht="12.75" hidden="1">
      <c r="A137" s="25"/>
      <c r="B137" s="26"/>
      <c r="C137" s="24"/>
      <c r="D137" s="54" t="s">
        <v>193</v>
      </c>
      <c r="E137" s="55" t="s">
        <v>196</v>
      </c>
      <c r="F137" s="87"/>
      <c r="G137" s="73"/>
      <c r="H137" s="14"/>
      <c r="I137" s="73"/>
      <c r="J137" s="57"/>
      <c r="K137" s="14"/>
      <c r="L137" s="87"/>
    </row>
    <row r="138" spans="1:12" ht="12.75" hidden="1">
      <c r="A138" s="25"/>
      <c r="B138" s="26"/>
      <c r="C138" s="24"/>
      <c r="D138" s="54" t="s">
        <v>193</v>
      </c>
      <c r="E138" s="55" t="s">
        <v>209</v>
      </c>
      <c r="F138" s="87"/>
      <c r="G138" s="73"/>
      <c r="H138" s="14"/>
      <c r="I138" s="73"/>
      <c r="J138" s="57"/>
      <c r="K138" s="14"/>
      <c r="L138" s="87"/>
    </row>
    <row r="139" spans="1:12" ht="12.75" hidden="1">
      <c r="A139" s="25"/>
      <c r="B139" s="26"/>
      <c r="C139" s="24"/>
      <c r="D139" s="54" t="s">
        <v>193</v>
      </c>
      <c r="E139" s="55" t="s">
        <v>197</v>
      </c>
      <c r="F139" s="87"/>
      <c r="G139" s="73"/>
      <c r="H139" s="14"/>
      <c r="I139" s="73"/>
      <c r="J139" s="14"/>
      <c r="K139" s="14"/>
      <c r="L139" s="87"/>
    </row>
    <row r="140" spans="1:12" ht="12.75" hidden="1">
      <c r="A140" s="25"/>
      <c r="B140" s="26"/>
      <c r="C140" s="27"/>
      <c r="D140" s="54" t="s">
        <v>194</v>
      </c>
      <c r="E140" s="55" t="s">
        <v>213</v>
      </c>
      <c r="F140" s="87"/>
      <c r="G140" s="73"/>
      <c r="H140" s="14"/>
      <c r="I140" s="73"/>
      <c r="J140" s="14"/>
      <c r="K140" s="14"/>
      <c r="L140" s="87"/>
    </row>
    <row r="141" spans="1:12" ht="24" hidden="1">
      <c r="A141" s="25"/>
      <c r="B141" s="26"/>
      <c r="C141" s="24"/>
      <c r="D141" s="54" t="s">
        <v>194</v>
      </c>
      <c r="E141" s="108" t="s">
        <v>215</v>
      </c>
      <c r="F141" s="87"/>
      <c r="G141" s="73"/>
      <c r="H141" s="14"/>
      <c r="I141" s="73"/>
      <c r="J141" s="14"/>
      <c r="K141" s="14"/>
      <c r="L141" s="87"/>
    </row>
    <row r="142" spans="1:12" ht="12.75" hidden="1">
      <c r="A142" s="25"/>
      <c r="B142" s="26"/>
      <c r="C142" s="24"/>
      <c r="D142" s="54" t="s">
        <v>194</v>
      </c>
      <c r="E142" s="55" t="s">
        <v>216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v>63.97</v>
      </c>
      <c r="L143" s="88"/>
    </row>
    <row r="144" spans="1:12" ht="12.75">
      <c r="A144" s="25"/>
      <c r="B144" s="26"/>
      <c r="C144" s="24"/>
      <c r="D144" s="54" t="s">
        <v>193</v>
      </c>
      <c r="E144" s="55" t="s">
        <v>195</v>
      </c>
      <c r="F144" s="87"/>
      <c r="G144" s="73"/>
      <c r="H144" s="14"/>
      <c r="I144" s="73"/>
      <c r="J144" s="14"/>
      <c r="K144" s="14"/>
      <c r="L144" s="87"/>
    </row>
    <row r="145" spans="1:12" ht="12.75">
      <c r="A145" s="25"/>
      <c r="B145" s="26"/>
      <c r="C145" s="24"/>
      <c r="D145" s="54" t="s">
        <v>193</v>
      </c>
      <c r="E145" s="55" t="s">
        <v>196</v>
      </c>
      <c r="F145" s="116" t="s">
        <v>961</v>
      </c>
      <c r="G145" s="114">
        <v>44092</v>
      </c>
      <c r="H145" s="115" t="s">
        <v>224</v>
      </c>
      <c r="I145" s="114">
        <v>44097</v>
      </c>
      <c r="J145" s="116" t="s">
        <v>962</v>
      </c>
      <c r="K145" s="14">
        <v>63.97</v>
      </c>
      <c r="L145" s="116" t="s">
        <v>963</v>
      </c>
    </row>
    <row r="146" spans="1:12" ht="12.75">
      <c r="A146" s="25"/>
      <c r="B146" s="26"/>
      <c r="C146" s="24"/>
      <c r="D146" s="54" t="s">
        <v>193</v>
      </c>
      <c r="E146" s="55" t="s">
        <v>209</v>
      </c>
      <c r="F146" s="87"/>
      <c r="G146" s="73"/>
      <c r="H146" s="14"/>
      <c r="I146" s="73"/>
      <c r="J146" s="57"/>
      <c r="K146" s="14"/>
      <c r="L146" s="87"/>
    </row>
    <row r="147" spans="1:12" ht="12.75">
      <c r="A147" s="25"/>
      <c r="B147" s="26"/>
      <c r="C147" s="24"/>
      <c r="D147" s="54" t="s">
        <v>193</v>
      </c>
      <c r="E147" s="55" t="s">
        <v>197</v>
      </c>
      <c r="F147" s="87"/>
      <c r="G147" s="73"/>
      <c r="H147" s="14"/>
      <c r="I147" s="73"/>
      <c r="J147" s="14"/>
      <c r="K147" s="14"/>
      <c r="L147" s="87"/>
    </row>
    <row r="148" spans="1:12" ht="12.75">
      <c r="A148" s="25"/>
      <c r="B148" s="26"/>
      <c r="C148" s="27"/>
      <c r="D148" s="54" t="s">
        <v>194</v>
      </c>
      <c r="E148" s="55" t="s">
        <v>213</v>
      </c>
      <c r="F148" s="87"/>
      <c r="G148" s="73"/>
      <c r="H148" s="14"/>
      <c r="I148" s="73"/>
      <c r="J148" s="14"/>
      <c r="K148" s="14"/>
      <c r="L148" s="87"/>
    </row>
    <row r="149" spans="1:12" ht="24">
      <c r="A149" s="25"/>
      <c r="B149" s="26"/>
      <c r="C149" s="24"/>
      <c r="D149" s="54" t="s">
        <v>194</v>
      </c>
      <c r="E149" s="108" t="s">
        <v>215</v>
      </c>
      <c r="F149" s="87"/>
      <c r="G149" s="73"/>
      <c r="H149" s="14"/>
      <c r="I149" s="73"/>
      <c r="J149" s="14"/>
      <c r="K149" s="14"/>
      <c r="L149" s="87"/>
    </row>
    <row r="150" spans="1:12" ht="12.75">
      <c r="A150" s="25"/>
      <c r="B150" s="26"/>
      <c r="C150" s="24"/>
      <c r="D150" s="54" t="s">
        <v>194</v>
      </c>
      <c r="E150" s="55" t="s">
        <v>216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v>0</v>
      </c>
      <c r="L151" s="88"/>
    </row>
    <row r="152" spans="1:12" ht="12.75" hidden="1">
      <c r="A152" s="25"/>
      <c r="B152" s="26"/>
      <c r="C152" s="24"/>
      <c r="D152" s="54" t="s">
        <v>193</v>
      </c>
      <c r="E152" s="55" t="s">
        <v>195</v>
      </c>
      <c r="F152" s="87"/>
      <c r="G152" s="73"/>
      <c r="H152" s="57"/>
      <c r="I152" s="73"/>
      <c r="J152" s="57"/>
      <c r="K152" s="14"/>
      <c r="L152" s="87"/>
    </row>
    <row r="153" spans="1:12" ht="12.75" hidden="1">
      <c r="A153" s="25"/>
      <c r="B153" s="26"/>
      <c r="C153" s="24"/>
      <c r="D153" s="54" t="s">
        <v>193</v>
      </c>
      <c r="E153" s="55" t="s">
        <v>196</v>
      </c>
      <c r="F153" s="87"/>
      <c r="G153" s="73"/>
      <c r="H153" s="14"/>
      <c r="I153" s="73"/>
      <c r="J153" s="57"/>
      <c r="K153" s="14"/>
      <c r="L153" s="87"/>
    </row>
    <row r="154" spans="1:12" ht="12.75" hidden="1">
      <c r="A154" s="25"/>
      <c r="B154" s="26"/>
      <c r="C154" s="24"/>
      <c r="D154" s="54" t="s">
        <v>193</v>
      </c>
      <c r="E154" s="55" t="s">
        <v>209</v>
      </c>
      <c r="F154" s="87"/>
      <c r="G154" s="73"/>
      <c r="H154" s="14"/>
      <c r="I154" s="73"/>
      <c r="J154" s="57"/>
      <c r="K154" s="14"/>
      <c r="L154" s="87"/>
    </row>
    <row r="155" spans="1:12" ht="12.75" hidden="1">
      <c r="A155" s="25"/>
      <c r="B155" s="26"/>
      <c r="C155" s="24"/>
      <c r="D155" s="54" t="s">
        <v>193</v>
      </c>
      <c r="E155" s="55" t="s">
        <v>197</v>
      </c>
      <c r="F155" s="87"/>
      <c r="G155" s="73"/>
      <c r="H155" s="14"/>
      <c r="I155" s="73"/>
      <c r="J155" s="14"/>
      <c r="K155" s="14"/>
      <c r="L155" s="87"/>
    </row>
    <row r="156" spans="1:12" ht="12.75" hidden="1">
      <c r="A156" s="25"/>
      <c r="B156" s="26"/>
      <c r="C156" s="27"/>
      <c r="D156" s="54" t="s">
        <v>194</v>
      </c>
      <c r="E156" s="55" t="s">
        <v>213</v>
      </c>
      <c r="F156" s="87"/>
      <c r="G156" s="73"/>
      <c r="H156" s="14"/>
      <c r="I156" s="73"/>
      <c r="J156" s="14"/>
      <c r="K156" s="14"/>
      <c r="L156" s="87"/>
    </row>
    <row r="157" spans="1:12" ht="24" hidden="1">
      <c r="A157" s="25"/>
      <c r="B157" s="26"/>
      <c r="C157" s="24"/>
      <c r="D157" s="54" t="s">
        <v>194</v>
      </c>
      <c r="E157" s="108" t="s">
        <v>215</v>
      </c>
      <c r="F157" s="87"/>
      <c r="G157" s="73"/>
      <c r="H157" s="14"/>
      <c r="I157" s="73"/>
      <c r="J157" s="14"/>
      <c r="K157" s="14"/>
      <c r="L157" s="87"/>
    </row>
    <row r="158" spans="1:12" ht="12.75" hidden="1">
      <c r="A158" s="25"/>
      <c r="B158" s="26"/>
      <c r="C158" s="24"/>
      <c r="D158" s="54" t="s">
        <v>194</v>
      </c>
      <c r="E158" s="55" t="s">
        <v>216</v>
      </c>
      <c r="F158" s="87"/>
      <c r="G158" s="73"/>
      <c r="H158" s="14"/>
      <c r="I158" s="73"/>
      <c r="J158" s="14"/>
      <c r="K158" s="14"/>
      <c r="L158" s="87"/>
    </row>
    <row r="159" spans="1:12" ht="12.75" hidden="1">
      <c r="A159" s="25"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v>0</v>
      </c>
      <c r="L159" s="88"/>
    </row>
    <row r="160" spans="1:12" ht="12.75" hidden="1">
      <c r="A160" s="25"/>
      <c r="B160" s="26"/>
      <c r="C160" s="24"/>
      <c r="D160" s="54" t="s">
        <v>193</v>
      </c>
      <c r="E160" s="55" t="s">
        <v>195</v>
      </c>
      <c r="F160" s="87"/>
      <c r="G160" s="73"/>
      <c r="H160" s="14"/>
      <c r="I160" s="73"/>
      <c r="J160" s="14"/>
      <c r="K160" s="14"/>
      <c r="L160" s="87"/>
    </row>
    <row r="161" spans="1:12" ht="12.75" hidden="1">
      <c r="A161" s="25"/>
      <c r="B161" s="26"/>
      <c r="C161" s="24"/>
      <c r="D161" s="54" t="s">
        <v>193</v>
      </c>
      <c r="E161" s="55" t="s">
        <v>196</v>
      </c>
      <c r="F161" s="87"/>
      <c r="G161" s="73"/>
      <c r="H161" s="14"/>
      <c r="I161" s="73"/>
      <c r="J161" s="14"/>
      <c r="K161" s="14"/>
      <c r="L161" s="87"/>
    </row>
    <row r="162" spans="1:12" ht="12.75" hidden="1">
      <c r="A162" s="25"/>
      <c r="B162" s="26"/>
      <c r="C162" s="24"/>
      <c r="D162" s="54" t="s">
        <v>193</v>
      </c>
      <c r="E162" s="55" t="s">
        <v>209</v>
      </c>
      <c r="F162" s="87"/>
      <c r="G162" s="73"/>
      <c r="H162" s="14"/>
      <c r="I162" s="73"/>
      <c r="J162" s="14"/>
      <c r="K162" s="14"/>
      <c r="L162" s="87"/>
    </row>
    <row r="163" spans="1:12" ht="12.75" hidden="1">
      <c r="A163" s="25"/>
      <c r="B163" s="26"/>
      <c r="C163" s="24"/>
      <c r="D163" s="54" t="s">
        <v>193</v>
      </c>
      <c r="E163" s="55" t="s">
        <v>197</v>
      </c>
      <c r="F163" s="87"/>
      <c r="G163" s="73"/>
      <c r="H163" s="14"/>
      <c r="I163" s="73"/>
      <c r="J163" s="14"/>
      <c r="K163" s="14"/>
      <c r="L163" s="87"/>
    </row>
    <row r="164" spans="1:12" ht="12.75" hidden="1">
      <c r="A164" s="25"/>
      <c r="B164" s="26"/>
      <c r="C164" s="27"/>
      <c r="D164" s="54" t="s">
        <v>194</v>
      </c>
      <c r="E164" s="55" t="s">
        <v>213</v>
      </c>
      <c r="F164" s="87"/>
      <c r="G164" s="73"/>
      <c r="H164" s="14"/>
      <c r="I164" s="73"/>
      <c r="J164" s="14"/>
      <c r="K164" s="14"/>
      <c r="L164" s="87"/>
    </row>
    <row r="165" spans="1:12" ht="24" hidden="1">
      <c r="A165" s="25"/>
      <c r="B165" s="26"/>
      <c r="C165" s="24"/>
      <c r="D165" s="54" t="s">
        <v>194</v>
      </c>
      <c r="E165" s="108" t="s">
        <v>215</v>
      </c>
      <c r="F165" s="87"/>
      <c r="G165" s="73"/>
      <c r="H165" s="14"/>
      <c r="I165" s="73"/>
      <c r="J165" s="14"/>
      <c r="K165" s="14"/>
      <c r="L165" s="87"/>
    </row>
    <row r="166" spans="1:12" ht="12.75" hidden="1">
      <c r="A166" s="25"/>
      <c r="B166" s="26"/>
      <c r="C166" s="24"/>
      <c r="D166" s="54" t="s">
        <v>194</v>
      </c>
      <c r="E166" s="55" t="s">
        <v>216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v>0</v>
      </c>
      <c r="L167" s="88"/>
    </row>
    <row r="168" spans="1:12" ht="12.75" hidden="1">
      <c r="A168" s="25"/>
      <c r="B168" s="26"/>
      <c r="C168" s="24"/>
      <c r="D168" s="54" t="s">
        <v>193</v>
      </c>
      <c r="E168" s="55" t="s">
        <v>195</v>
      </c>
      <c r="F168" s="87"/>
      <c r="G168" s="73"/>
      <c r="H168" s="57"/>
      <c r="I168" s="73"/>
      <c r="J168" s="57"/>
      <c r="K168" s="14"/>
      <c r="L168" s="87"/>
    </row>
    <row r="169" spans="1:12" ht="12.75" hidden="1">
      <c r="A169" s="25"/>
      <c r="B169" s="26"/>
      <c r="C169" s="24"/>
      <c r="D169" s="54" t="s">
        <v>193</v>
      </c>
      <c r="E169" s="55" t="s">
        <v>196</v>
      </c>
      <c r="F169" s="116"/>
      <c r="G169" s="114"/>
      <c r="H169" s="120"/>
      <c r="I169" s="73"/>
      <c r="J169" s="57"/>
      <c r="K169" s="14"/>
      <c r="L169" s="87"/>
    </row>
    <row r="170" spans="1:12" ht="12.75" hidden="1">
      <c r="A170" s="25"/>
      <c r="B170" s="26"/>
      <c r="C170" s="24"/>
      <c r="D170" s="54" t="s">
        <v>193</v>
      </c>
      <c r="E170" s="55" t="s">
        <v>209</v>
      </c>
      <c r="F170" s="87"/>
      <c r="G170" s="73"/>
      <c r="H170" s="14"/>
      <c r="I170" s="73"/>
      <c r="J170" s="57"/>
      <c r="K170" s="14"/>
      <c r="L170" s="87"/>
    </row>
    <row r="171" spans="1:12" ht="12.75" hidden="1">
      <c r="A171" s="25"/>
      <c r="B171" s="26"/>
      <c r="C171" s="24"/>
      <c r="D171" s="54" t="s">
        <v>193</v>
      </c>
      <c r="E171" s="55" t="s">
        <v>197</v>
      </c>
      <c r="F171" s="87"/>
      <c r="G171" s="73"/>
      <c r="H171" s="14"/>
      <c r="I171" s="73"/>
      <c r="J171" s="14"/>
      <c r="K171" s="14"/>
      <c r="L171" s="87"/>
    </row>
    <row r="172" spans="1:12" ht="12.75" hidden="1">
      <c r="A172" s="25"/>
      <c r="B172" s="26"/>
      <c r="C172" s="27"/>
      <c r="D172" s="54" t="s">
        <v>194</v>
      </c>
      <c r="E172" s="55" t="s">
        <v>213</v>
      </c>
      <c r="F172" s="87"/>
      <c r="G172" s="73"/>
      <c r="H172" s="14"/>
      <c r="I172" s="73"/>
      <c r="J172" s="14"/>
      <c r="K172" s="14"/>
      <c r="L172" s="87"/>
    </row>
    <row r="173" spans="1:12" ht="24" hidden="1">
      <c r="A173" s="25"/>
      <c r="B173" s="26"/>
      <c r="C173" s="24"/>
      <c r="D173" s="54" t="s">
        <v>194</v>
      </c>
      <c r="E173" s="108" t="s">
        <v>215</v>
      </c>
      <c r="F173" s="87"/>
      <c r="G173" s="73"/>
      <c r="H173" s="14"/>
      <c r="I173" s="73"/>
      <c r="J173" s="14"/>
      <c r="K173" s="14"/>
      <c r="L173" s="87"/>
    </row>
    <row r="174" spans="1:12" ht="12.75" hidden="1">
      <c r="A174" s="25"/>
      <c r="B174" s="26"/>
      <c r="C174" s="24"/>
      <c r="D174" s="54" t="s">
        <v>194</v>
      </c>
      <c r="E174" s="55" t="s">
        <v>216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v>39.47</v>
      </c>
      <c r="L175" s="88"/>
    </row>
    <row r="176" spans="1:12" ht="12.75">
      <c r="A176" s="25"/>
      <c r="B176" s="26"/>
      <c r="C176" s="24"/>
      <c r="D176" s="54" t="s">
        <v>193</v>
      </c>
      <c r="E176" s="55" t="s">
        <v>195</v>
      </c>
      <c r="F176" s="87"/>
      <c r="G176" s="73"/>
      <c r="H176" s="14"/>
      <c r="I176" s="73"/>
      <c r="J176" s="14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196</v>
      </c>
      <c r="F177" s="116" t="s">
        <v>996</v>
      </c>
      <c r="G177" s="114">
        <v>44067</v>
      </c>
      <c r="H177" s="120" t="s">
        <v>224</v>
      </c>
      <c r="I177" s="73">
        <v>44097</v>
      </c>
      <c r="J177" s="57" t="s">
        <v>962</v>
      </c>
      <c r="K177" s="14">
        <v>39.47</v>
      </c>
      <c r="L177" s="87" t="s">
        <v>997</v>
      </c>
    </row>
    <row r="178" spans="1:12" ht="12.75">
      <c r="A178" s="25"/>
      <c r="B178" s="26"/>
      <c r="C178" s="24"/>
      <c r="D178" s="54" t="s">
        <v>193</v>
      </c>
      <c r="E178" s="55" t="s">
        <v>209</v>
      </c>
      <c r="F178" s="87"/>
      <c r="G178" s="73"/>
      <c r="H178" s="14"/>
      <c r="I178" s="73"/>
      <c r="J178" s="57"/>
      <c r="K178" s="14"/>
      <c r="L178" s="87"/>
    </row>
    <row r="179" spans="1:12" ht="12.75">
      <c r="A179" s="25"/>
      <c r="B179" s="26"/>
      <c r="C179" s="24"/>
      <c r="D179" s="54" t="s">
        <v>193</v>
      </c>
      <c r="E179" s="55" t="s">
        <v>197</v>
      </c>
      <c r="F179" s="87"/>
      <c r="G179" s="73"/>
      <c r="H179" s="14"/>
      <c r="I179" s="73"/>
      <c r="J179" s="14"/>
      <c r="K179" s="14"/>
      <c r="L179" s="87"/>
    </row>
    <row r="180" spans="1:12" ht="12.75">
      <c r="A180" s="25"/>
      <c r="B180" s="26"/>
      <c r="C180" s="27"/>
      <c r="D180" s="54" t="s">
        <v>194</v>
      </c>
      <c r="E180" s="55" t="s">
        <v>213</v>
      </c>
      <c r="F180" s="87"/>
      <c r="G180" s="73"/>
      <c r="H180" s="14"/>
      <c r="I180" s="73"/>
      <c r="J180" s="14"/>
      <c r="K180" s="14"/>
      <c r="L180" s="87"/>
    </row>
    <row r="181" spans="1:12" ht="24">
      <c r="A181" s="25"/>
      <c r="B181" s="26"/>
      <c r="C181" s="24"/>
      <c r="D181" s="54" t="s">
        <v>194</v>
      </c>
      <c r="E181" s="108" t="s">
        <v>215</v>
      </c>
      <c r="F181" s="87"/>
      <c r="G181" s="73"/>
      <c r="H181" s="14"/>
      <c r="I181" s="73"/>
      <c r="J181" s="14"/>
      <c r="K181" s="14"/>
      <c r="L181" s="87"/>
    </row>
    <row r="182" spans="1:12" ht="12.75">
      <c r="A182" s="25"/>
      <c r="B182" s="26"/>
      <c r="C182" s="24"/>
      <c r="D182" s="54" t="s">
        <v>194</v>
      </c>
      <c r="E182" s="55" t="s">
        <v>216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v>0</v>
      </c>
      <c r="L183" s="88"/>
    </row>
    <row r="184" spans="1:12" ht="12.75" hidden="1">
      <c r="A184" s="25"/>
      <c r="B184" s="26"/>
      <c r="C184" s="24"/>
      <c r="D184" s="54" t="s">
        <v>193</v>
      </c>
      <c r="E184" s="55" t="s">
        <v>195</v>
      </c>
      <c r="F184" s="87"/>
      <c r="G184" s="73"/>
      <c r="H184" s="14"/>
      <c r="I184" s="73"/>
      <c r="J184" s="14"/>
      <c r="K184" s="14"/>
      <c r="L184" s="87"/>
    </row>
    <row r="185" spans="1:12" ht="12.75" hidden="1">
      <c r="A185" s="25"/>
      <c r="B185" s="26"/>
      <c r="C185" s="24"/>
      <c r="D185" s="54" t="s">
        <v>193</v>
      </c>
      <c r="E185" s="55" t="s">
        <v>196</v>
      </c>
      <c r="F185" s="87"/>
      <c r="G185" s="73"/>
      <c r="H185" s="14"/>
      <c r="I185" s="73"/>
      <c r="J185" s="57"/>
      <c r="K185" s="14"/>
      <c r="L185" s="87"/>
    </row>
    <row r="186" spans="1:12" ht="12.75" hidden="1">
      <c r="A186" s="25"/>
      <c r="B186" s="26"/>
      <c r="C186" s="24"/>
      <c r="D186" s="54" t="s">
        <v>193</v>
      </c>
      <c r="E186" s="55" t="s">
        <v>209</v>
      </c>
      <c r="F186" s="87"/>
      <c r="G186" s="73"/>
      <c r="H186" s="14"/>
      <c r="I186" s="73"/>
      <c r="J186" s="57"/>
      <c r="K186" s="14"/>
      <c r="L186" s="87"/>
    </row>
    <row r="187" spans="1:12" ht="12.75" hidden="1">
      <c r="A187" s="25"/>
      <c r="B187" s="26"/>
      <c r="C187" s="24"/>
      <c r="D187" s="54" t="s">
        <v>193</v>
      </c>
      <c r="E187" s="55" t="s">
        <v>197</v>
      </c>
      <c r="F187" s="87"/>
      <c r="G187" s="73"/>
      <c r="H187" s="14"/>
      <c r="I187" s="73"/>
      <c r="J187" s="14"/>
      <c r="K187" s="14"/>
      <c r="L187" s="87"/>
    </row>
    <row r="188" spans="1:12" ht="12.75" hidden="1">
      <c r="A188" s="25"/>
      <c r="B188" s="26"/>
      <c r="C188" s="27"/>
      <c r="D188" s="54" t="s">
        <v>194</v>
      </c>
      <c r="E188" s="55" t="s">
        <v>213</v>
      </c>
      <c r="F188" s="87"/>
      <c r="G188" s="73"/>
      <c r="H188" s="14"/>
      <c r="I188" s="73"/>
      <c r="J188" s="14"/>
      <c r="K188" s="14"/>
      <c r="L188" s="87"/>
    </row>
    <row r="189" spans="1:12" ht="24" hidden="1">
      <c r="A189" s="25"/>
      <c r="B189" s="26"/>
      <c r="C189" s="24"/>
      <c r="D189" s="54" t="s">
        <v>194</v>
      </c>
      <c r="E189" s="108" t="s">
        <v>215</v>
      </c>
      <c r="F189" s="87"/>
      <c r="G189" s="73"/>
      <c r="H189" s="14"/>
      <c r="I189" s="73"/>
      <c r="J189" s="14"/>
      <c r="K189" s="14"/>
      <c r="L189" s="87"/>
    </row>
    <row r="190" spans="1:12" ht="12.75" hidden="1">
      <c r="A190" s="25"/>
      <c r="B190" s="26"/>
      <c r="C190" s="24"/>
      <c r="D190" s="54" t="s">
        <v>194</v>
      </c>
      <c r="E190" s="55" t="s">
        <v>216</v>
      </c>
      <c r="F190" s="87"/>
      <c r="G190" s="73"/>
      <c r="H190" s="14"/>
      <c r="I190" s="73"/>
      <c r="J190" s="14"/>
      <c r="K190" s="14"/>
      <c r="L190" s="87"/>
    </row>
    <row r="191" spans="1:12" ht="12.75" hidden="1">
      <c r="A191" s="156" t="s">
        <v>204</v>
      </c>
      <c r="B191" s="156"/>
      <c r="C191" s="156"/>
      <c r="D191" s="29"/>
      <c r="E191" s="29"/>
      <c r="F191" s="90"/>
      <c r="G191" s="74"/>
      <c r="H191" s="29"/>
      <c r="I191" s="74"/>
      <c r="J191" s="29"/>
      <c r="K191" s="29">
        <v>2324.3399999999992</v>
      </c>
      <c r="L191" s="90"/>
    </row>
    <row r="192" spans="1:12" ht="12.75" hidden="1">
      <c r="A192" s="157"/>
      <c r="B192" s="158"/>
      <c r="C192" s="159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 hidden="1">
      <c r="A193" s="153" t="s">
        <v>214</v>
      </c>
      <c r="B193" s="154"/>
      <c r="C193" s="155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v>671.96</v>
      </c>
      <c r="L194" s="88"/>
    </row>
    <row r="195" spans="1:12" ht="12.75">
      <c r="A195" s="25"/>
      <c r="B195" s="26"/>
      <c r="C195" s="24"/>
      <c r="D195" s="54" t="s">
        <v>193</v>
      </c>
      <c r="E195" s="55" t="s">
        <v>195</v>
      </c>
      <c r="F195" s="87"/>
      <c r="G195" s="73"/>
      <c r="H195" s="14"/>
      <c r="I195" s="73"/>
      <c r="J195" s="14"/>
      <c r="K195" s="14"/>
      <c r="L195" s="87"/>
    </row>
    <row r="196" spans="1:12" ht="12.75">
      <c r="A196" s="25"/>
      <c r="B196" s="26"/>
      <c r="C196" s="24"/>
      <c r="D196" s="54" t="s">
        <v>193</v>
      </c>
      <c r="E196" s="55" t="s">
        <v>196</v>
      </c>
      <c r="F196" s="116" t="s">
        <v>1001</v>
      </c>
      <c r="G196" s="114">
        <v>44083</v>
      </c>
      <c r="H196" s="115" t="s">
        <v>224</v>
      </c>
      <c r="I196" s="114">
        <v>44097</v>
      </c>
      <c r="J196" s="118" t="s">
        <v>987</v>
      </c>
      <c r="K196" s="14">
        <v>671.96</v>
      </c>
      <c r="L196" s="116" t="s">
        <v>1002</v>
      </c>
    </row>
    <row r="197" spans="1:12" ht="12.75">
      <c r="A197" s="25"/>
      <c r="B197" s="26"/>
      <c r="C197" s="24"/>
      <c r="D197" s="54" t="s">
        <v>193</v>
      </c>
      <c r="E197" s="55" t="s">
        <v>209</v>
      </c>
      <c r="F197" s="87"/>
      <c r="G197" s="73"/>
      <c r="H197" s="14"/>
      <c r="I197" s="73"/>
      <c r="J197" s="57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197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/>
      <c r="B199" s="26"/>
      <c r="C199" s="27"/>
      <c r="D199" s="54" t="s">
        <v>194</v>
      </c>
      <c r="E199" s="55" t="s">
        <v>213</v>
      </c>
      <c r="F199" s="87"/>
      <c r="G199" s="73"/>
      <c r="H199" s="14"/>
      <c r="I199" s="73"/>
      <c r="J199" s="14"/>
      <c r="K199" s="14"/>
      <c r="L199" s="87"/>
    </row>
    <row r="200" spans="1:12" ht="24">
      <c r="A200" s="25"/>
      <c r="B200" s="26"/>
      <c r="C200" s="24"/>
      <c r="D200" s="54" t="s">
        <v>194</v>
      </c>
      <c r="E200" s="108" t="s">
        <v>215</v>
      </c>
      <c r="F200" s="87"/>
      <c r="G200" s="73"/>
      <c r="H200" s="14"/>
      <c r="I200" s="73"/>
      <c r="J200" s="14"/>
      <c r="K200" s="14"/>
      <c r="L200" s="87"/>
    </row>
    <row r="201" spans="1:12" ht="12.75">
      <c r="A201" s="25"/>
      <c r="B201" s="26"/>
      <c r="C201" s="24"/>
      <c r="D201" s="54" t="s">
        <v>194</v>
      </c>
      <c r="E201" s="55" t="s">
        <v>216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v>0</v>
      </c>
      <c r="L202" s="88"/>
    </row>
    <row r="203" spans="1:12" ht="12.75" hidden="1">
      <c r="A203" s="25"/>
      <c r="B203" s="26"/>
      <c r="C203" s="24"/>
      <c r="D203" s="54" t="s">
        <v>193</v>
      </c>
      <c r="E203" s="55" t="s">
        <v>195</v>
      </c>
      <c r="F203" s="87"/>
      <c r="G203" s="73"/>
      <c r="H203" s="14"/>
      <c r="I203" s="73"/>
      <c r="J203" s="14"/>
      <c r="K203" s="14"/>
      <c r="L203" s="87"/>
    </row>
    <row r="204" spans="1:12" ht="12.75" hidden="1">
      <c r="A204" s="25"/>
      <c r="B204" s="26"/>
      <c r="C204" s="24"/>
      <c r="D204" s="54" t="s">
        <v>193</v>
      </c>
      <c r="E204" s="55" t="s">
        <v>196</v>
      </c>
      <c r="F204" s="130"/>
      <c r="G204" s="132"/>
      <c r="H204" s="120"/>
      <c r="I204" s="73"/>
      <c r="J204" s="57"/>
      <c r="K204" s="14"/>
      <c r="L204" s="87"/>
    </row>
    <row r="205" spans="1:12" ht="12.75" hidden="1">
      <c r="A205" s="25"/>
      <c r="B205" s="26"/>
      <c r="C205" s="24"/>
      <c r="D205" s="54" t="s">
        <v>193</v>
      </c>
      <c r="E205" s="55" t="s">
        <v>209</v>
      </c>
      <c r="F205" s="87"/>
      <c r="G205" s="73"/>
      <c r="H205" s="14"/>
      <c r="I205" s="73"/>
      <c r="J205" s="57"/>
      <c r="K205" s="14"/>
      <c r="L205" s="87"/>
    </row>
    <row r="206" spans="1:12" ht="12.75" hidden="1">
      <c r="A206" s="25"/>
      <c r="B206" s="26"/>
      <c r="C206" s="24"/>
      <c r="D206" s="54" t="s">
        <v>193</v>
      </c>
      <c r="E206" s="55" t="s">
        <v>197</v>
      </c>
      <c r="F206" s="87"/>
      <c r="G206" s="73"/>
      <c r="H206" s="14"/>
      <c r="I206" s="73"/>
      <c r="J206" s="14"/>
      <c r="K206" s="14"/>
      <c r="L206" s="87"/>
    </row>
    <row r="207" spans="1:12" ht="12.75" hidden="1">
      <c r="A207" s="25"/>
      <c r="B207" s="26"/>
      <c r="C207" s="27"/>
      <c r="D207" s="54" t="s">
        <v>194</v>
      </c>
      <c r="E207" s="55" t="s">
        <v>213</v>
      </c>
      <c r="F207" s="87"/>
      <c r="G207" s="73"/>
      <c r="H207" s="14"/>
      <c r="I207" s="73"/>
      <c r="J207" s="14"/>
      <c r="K207" s="14"/>
      <c r="L207" s="87"/>
    </row>
    <row r="208" spans="1:12" ht="24" hidden="1">
      <c r="A208" s="25"/>
      <c r="B208" s="26"/>
      <c r="C208" s="24"/>
      <c r="D208" s="54" t="s">
        <v>194</v>
      </c>
      <c r="E208" s="108" t="s">
        <v>215</v>
      </c>
      <c r="F208" s="87"/>
      <c r="G208" s="73"/>
      <c r="H208" s="14"/>
      <c r="I208" s="73"/>
      <c r="J208" s="14"/>
      <c r="K208" s="14"/>
      <c r="L208" s="87"/>
    </row>
    <row r="209" spans="1:12" ht="12.75" hidden="1">
      <c r="A209" s="25"/>
      <c r="B209" s="26"/>
      <c r="C209" s="24"/>
      <c r="D209" s="54" t="s">
        <v>194</v>
      </c>
      <c r="E209" s="55" t="s">
        <v>216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v>0</v>
      </c>
      <c r="L210" s="88"/>
    </row>
    <row r="211" spans="1:12" ht="12.75" hidden="1">
      <c r="A211" s="25"/>
      <c r="B211" s="26"/>
      <c r="C211" s="24"/>
      <c r="D211" s="54" t="s">
        <v>193</v>
      </c>
      <c r="E211" s="55" t="s">
        <v>195</v>
      </c>
      <c r="F211" s="87"/>
      <c r="G211" s="73"/>
      <c r="H211" s="14"/>
      <c r="I211" s="73"/>
      <c r="J211" s="14"/>
      <c r="K211" s="14"/>
      <c r="L211" s="87"/>
    </row>
    <row r="212" spans="1:12" ht="12.75" hidden="1">
      <c r="A212" s="25"/>
      <c r="B212" s="26"/>
      <c r="C212" s="24"/>
      <c r="D212" s="54" t="s">
        <v>193</v>
      </c>
      <c r="E212" s="55" t="s">
        <v>196</v>
      </c>
      <c r="F212" s="87"/>
      <c r="G212" s="73"/>
      <c r="H212" s="99"/>
      <c r="I212" s="73"/>
      <c r="J212" s="87"/>
      <c r="K212" s="14"/>
      <c r="L212" s="87"/>
    </row>
    <row r="213" spans="1:12" ht="12.75" hidden="1">
      <c r="A213" s="25"/>
      <c r="B213" s="26"/>
      <c r="C213" s="24"/>
      <c r="D213" s="54" t="s">
        <v>193</v>
      </c>
      <c r="E213" s="55" t="s">
        <v>209</v>
      </c>
      <c r="F213" s="87"/>
      <c r="G213" s="73"/>
      <c r="H213" s="14"/>
      <c r="I213" s="73"/>
      <c r="J213" s="57"/>
      <c r="K213" s="14"/>
      <c r="L213" s="87"/>
    </row>
    <row r="214" spans="1:12" ht="12.75" hidden="1">
      <c r="A214" s="25"/>
      <c r="B214" s="26"/>
      <c r="C214" s="24"/>
      <c r="D214" s="54" t="s">
        <v>193</v>
      </c>
      <c r="E214" s="55" t="s">
        <v>197</v>
      </c>
      <c r="F214" s="87"/>
      <c r="G214" s="73"/>
      <c r="H214" s="14"/>
      <c r="I214" s="73"/>
      <c r="J214" s="14"/>
      <c r="K214" s="14"/>
      <c r="L214" s="87"/>
    </row>
    <row r="215" spans="1:12" ht="12.75" hidden="1">
      <c r="A215" s="25"/>
      <c r="B215" s="26"/>
      <c r="C215" s="27"/>
      <c r="D215" s="54" t="s">
        <v>194</v>
      </c>
      <c r="E215" s="55" t="s">
        <v>213</v>
      </c>
      <c r="F215" s="87"/>
      <c r="G215" s="73"/>
      <c r="H215" s="14"/>
      <c r="I215" s="73"/>
      <c r="J215" s="14"/>
      <c r="K215" s="14"/>
      <c r="L215" s="87"/>
    </row>
    <row r="216" spans="1:12" ht="24" hidden="1">
      <c r="A216" s="25"/>
      <c r="B216" s="26"/>
      <c r="C216" s="24"/>
      <c r="D216" s="54" t="s">
        <v>194</v>
      </c>
      <c r="E216" s="108" t="s">
        <v>215</v>
      </c>
      <c r="F216" s="87"/>
      <c r="G216" s="73"/>
      <c r="H216" s="14"/>
      <c r="I216" s="73"/>
      <c r="J216" s="14"/>
      <c r="K216" s="14"/>
      <c r="L216" s="87"/>
    </row>
    <row r="217" spans="1:12" ht="12.75" hidden="1">
      <c r="A217" s="25"/>
      <c r="B217" s="26"/>
      <c r="C217" s="24"/>
      <c r="D217" s="54" t="s">
        <v>194</v>
      </c>
      <c r="E217" s="55" t="s">
        <v>216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v>0</v>
      </c>
      <c r="L218" s="88"/>
    </row>
    <row r="219" spans="1:12" ht="12.75" hidden="1">
      <c r="A219" s="25"/>
      <c r="B219" s="26"/>
      <c r="C219" s="24"/>
      <c r="D219" s="54" t="s">
        <v>193</v>
      </c>
      <c r="E219" s="55" t="s">
        <v>195</v>
      </c>
      <c r="F219" s="87"/>
      <c r="G219" s="73"/>
      <c r="H219" s="14"/>
      <c r="I219" s="73"/>
      <c r="J219" s="14"/>
      <c r="K219" s="14"/>
      <c r="L219" s="87"/>
    </row>
    <row r="220" spans="1:12" ht="12.75" hidden="1">
      <c r="A220" s="25"/>
      <c r="B220" s="26"/>
      <c r="C220" s="24"/>
      <c r="D220" s="54" t="s">
        <v>193</v>
      </c>
      <c r="E220" s="55" t="s">
        <v>196</v>
      </c>
      <c r="F220" s="87"/>
      <c r="G220" s="73"/>
      <c r="H220" s="99"/>
      <c r="I220" s="73"/>
      <c r="J220" s="87"/>
      <c r="K220" s="14"/>
      <c r="L220" s="87"/>
    </row>
    <row r="221" spans="1:12" ht="12.75" hidden="1">
      <c r="A221" s="25"/>
      <c r="B221" s="26"/>
      <c r="C221" s="24"/>
      <c r="D221" s="54" t="s">
        <v>193</v>
      </c>
      <c r="E221" s="55" t="s">
        <v>209</v>
      </c>
      <c r="F221" s="87"/>
      <c r="G221" s="73"/>
      <c r="H221" s="14"/>
      <c r="I221" s="73"/>
      <c r="J221" s="57"/>
      <c r="K221" s="14"/>
      <c r="L221" s="87"/>
    </row>
    <row r="222" spans="1:12" ht="12.75" hidden="1">
      <c r="A222" s="25"/>
      <c r="B222" s="26"/>
      <c r="C222" s="24"/>
      <c r="D222" s="54" t="s">
        <v>193</v>
      </c>
      <c r="E222" s="55" t="s">
        <v>197</v>
      </c>
      <c r="F222" s="87"/>
      <c r="G222" s="73"/>
      <c r="H222" s="14"/>
      <c r="I222" s="73"/>
      <c r="J222" s="14"/>
      <c r="K222" s="14"/>
      <c r="L222" s="87"/>
    </row>
    <row r="223" spans="1:12" ht="12.75" hidden="1">
      <c r="A223" s="25"/>
      <c r="B223" s="26"/>
      <c r="C223" s="27"/>
      <c r="D223" s="54" t="s">
        <v>194</v>
      </c>
      <c r="E223" s="55" t="s">
        <v>213</v>
      </c>
      <c r="F223" s="87"/>
      <c r="G223" s="73"/>
      <c r="H223" s="14"/>
      <c r="I223" s="73"/>
      <c r="J223" s="14"/>
      <c r="K223" s="14"/>
      <c r="L223" s="87"/>
    </row>
    <row r="224" spans="1:12" ht="24" hidden="1">
      <c r="A224" s="25"/>
      <c r="B224" s="26"/>
      <c r="C224" s="24"/>
      <c r="D224" s="54" t="s">
        <v>194</v>
      </c>
      <c r="E224" s="108" t="s">
        <v>215</v>
      </c>
      <c r="F224" s="87"/>
      <c r="G224" s="73"/>
      <c r="H224" s="14"/>
      <c r="I224" s="73"/>
      <c r="J224" s="14"/>
      <c r="K224" s="14"/>
      <c r="L224" s="87"/>
    </row>
    <row r="225" spans="1:12" ht="12.75" hidden="1">
      <c r="A225" s="25"/>
      <c r="B225" s="26"/>
      <c r="C225" s="24"/>
      <c r="D225" s="54" t="s">
        <v>194</v>
      </c>
      <c r="E225" s="55" t="s">
        <v>216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v>0</v>
      </c>
      <c r="L226" s="88"/>
    </row>
    <row r="227" spans="1:12" ht="12.75" hidden="1">
      <c r="A227" s="25"/>
      <c r="B227" s="26"/>
      <c r="C227" s="24"/>
      <c r="D227" s="54" t="s">
        <v>193</v>
      </c>
      <c r="E227" s="55" t="s">
        <v>195</v>
      </c>
      <c r="F227" s="87"/>
      <c r="G227" s="73"/>
      <c r="H227" s="14"/>
      <c r="I227" s="73"/>
      <c r="J227" s="14"/>
      <c r="K227" s="14"/>
      <c r="L227" s="87"/>
    </row>
    <row r="228" spans="1:12" ht="12.75" hidden="1">
      <c r="A228" s="25"/>
      <c r="B228" s="26"/>
      <c r="C228" s="24"/>
      <c r="D228" s="54" t="s">
        <v>193</v>
      </c>
      <c r="E228" s="55" t="s">
        <v>196</v>
      </c>
      <c r="F228" s="87"/>
      <c r="G228" s="73"/>
      <c r="H228" s="99"/>
      <c r="I228" s="73"/>
      <c r="J228" s="87"/>
      <c r="K228" s="14"/>
      <c r="L228" s="87"/>
    </row>
    <row r="229" spans="1:12" ht="12.75" hidden="1">
      <c r="A229" s="25"/>
      <c r="B229" s="26"/>
      <c r="C229" s="24"/>
      <c r="D229" s="54" t="s">
        <v>193</v>
      </c>
      <c r="E229" s="55" t="s">
        <v>209</v>
      </c>
      <c r="F229" s="87"/>
      <c r="G229" s="73"/>
      <c r="H229" s="14"/>
      <c r="I229" s="73"/>
      <c r="J229" s="57"/>
      <c r="K229" s="14"/>
      <c r="L229" s="87"/>
    </row>
    <row r="230" spans="1:12" ht="12.75" hidden="1">
      <c r="A230" s="25"/>
      <c r="B230" s="26"/>
      <c r="C230" s="24"/>
      <c r="D230" s="54" t="s">
        <v>193</v>
      </c>
      <c r="E230" s="55" t="s">
        <v>197</v>
      </c>
      <c r="F230" s="87"/>
      <c r="G230" s="73"/>
      <c r="H230" s="14"/>
      <c r="I230" s="73"/>
      <c r="J230" s="14"/>
      <c r="K230" s="14"/>
      <c r="L230" s="87"/>
    </row>
    <row r="231" spans="1:12" ht="12.75" hidden="1">
      <c r="A231" s="25"/>
      <c r="B231" s="26"/>
      <c r="C231" s="27"/>
      <c r="D231" s="54" t="s">
        <v>194</v>
      </c>
      <c r="E231" s="55" t="s">
        <v>213</v>
      </c>
      <c r="F231" s="87"/>
      <c r="G231" s="73"/>
      <c r="H231" s="14"/>
      <c r="I231" s="73"/>
      <c r="J231" s="14"/>
      <c r="K231" s="14"/>
      <c r="L231" s="87"/>
    </row>
    <row r="232" spans="1:12" ht="24" hidden="1">
      <c r="A232" s="25"/>
      <c r="B232" s="26"/>
      <c r="C232" s="24"/>
      <c r="D232" s="54" t="s">
        <v>194</v>
      </c>
      <c r="E232" s="108" t="s">
        <v>215</v>
      </c>
      <c r="F232" s="87"/>
      <c r="G232" s="73"/>
      <c r="H232" s="14"/>
      <c r="I232" s="73"/>
      <c r="J232" s="14"/>
      <c r="K232" s="14"/>
      <c r="L232" s="87"/>
    </row>
    <row r="233" spans="1:12" ht="12.75" hidden="1">
      <c r="A233" s="25"/>
      <c r="B233" s="26"/>
      <c r="C233" s="24"/>
      <c r="D233" s="54" t="s">
        <v>194</v>
      </c>
      <c r="E233" s="55" t="s">
        <v>216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v>264.93</v>
      </c>
      <c r="L234" s="88"/>
    </row>
    <row r="235" spans="1:12" ht="12.75">
      <c r="A235" s="25"/>
      <c r="B235" s="26"/>
      <c r="C235" s="24"/>
      <c r="D235" s="54" t="s">
        <v>193</v>
      </c>
      <c r="E235" s="55" t="s">
        <v>195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196</v>
      </c>
      <c r="F236" s="87" t="s">
        <v>969</v>
      </c>
      <c r="G236" s="73">
        <v>44067</v>
      </c>
      <c r="H236" s="99" t="s">
        <v>224</v>
      </c>
      <c r="I236" s="73">
        <v>44097</v>
      </c>
      <c r="J236" s="87" t="s">
        <v>987</v>
      </c>
      <c r="K236" s="14">
        <v>264.93</v>
      </c>
      <c r="L236" s="87" t="s">
        <v>1005</v>
      </c>
    </row>
    <row r="237" spans="1:12" ht="12.75">
      <c r="A237" s="25"/>
      <c r="B237" s="26"/>
      <c r="C237" s="24"/>
      <c r="D237" s="54" t="s">
        <v>193</v>
      </c>
      <c r="E237" s="55" t="s">
        <v>209</v>
      </c>
      <c r="F237" s="87"/>
      <c r="G237" s="73"/>
      <c r="H237" s="14"/>
      <c r="I237" s="73"/>
      <c r="J237" s="57"/>
      <c r="K237" s="14"/>
      <c r="L237" s="87"/>
    </row>
    <row r="238" spans="1:12" ht="12.75">
      <c r="A238" s="25"/>
      <c r="B238" s="26"/>
      <c r="C238" s="24"/>
      <c r="D238" s="54" t="s">
        <v>193</v>
      </c>
      <c r="E238" s="55" t="s">
        <v>197</v>
      </c>
      <c r="F238" s="87"/>
      <c r="G238" s="73"/>
      <c r="H238" s="14"/>
      <c r="I238" s="73"/>
      <c r="J238" s="57"/>
      <c r="K238" s="14"/>
      <c r="L238" s="87"/>
    </row>
    <row r="239" spans="1:12" ht="12.75">
      <c r="A239" s="25"/>
      <c r="B239" s="26"/>
      <c r="C239" s="27"/>
      <c r="D239" s="54" t="s">
        <v>194</v>
      </c>
      <c r="E239" s="55" t="s">
        <v>213</v>
      </c>
      <c r="F239" s="87"/>
      <c r="G239" s="73"/>
      <c r="H239" s="14"/>
      <c r="I239" s="73"/>
      <c r="J239" s="14"/>
      <c r="K239" s="14"/>
      <c r="L239" s="87"/>
    </row>
    <row r="240" spans="1:12" ht="24">
      <c r="A240" s="25"/>
      <c r="B240" s="26"/>
      <c r="C240" s="24"/>
      <c r="D240" s="54" t="s">
        <v>194</v>
      </c>
      <c r="E240" s="108" t="s">
        <v>215</v>
      </c>
      <c r="F240" s="87"/>
      <c r="G240" s="73"/>
      <c r="H240" s="14"/>
      <c r="I240" s="73"/>
      <c r="J240" s="14"/>
      <c r="K240" s="14"/>
      <c r="L240" s="87"/>
    </row>
    <row r="241" spans="1:12" ht="12.75">
      <c r="A241" s="25"/>
      <c r="B241" s="26"/>
      <c r="C241" s="24"/>
      <c r="D241" s="54" t="s">
        <v>194</v>
      </c>
      <c r="E241" s="55" t="s">
        <v>216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v>0</v>
      </c>
      <c r="L242" s="88"/>
    </row>
    <row r="243" spans="1:12" ht="12.75" hidden="1">
      <c r="A243" s="25"/>
      <c r="B243" s="26"/>
      <c r="C243" s="24"/>
      <c r="D243" s="54" t="s">
        <v>193</v>
      </c>
      <c r="E243" s="55" t="s">
        <v>195</v>
      </c>
      <c r="F243" s="73"/>
      <c r="G243" s="73"/>
      <c r="H243" s="14"/>
      <c r="I243" s="73"/>
      <c r="J243" s="57"/>
      <c r="K243" s="14"/>
      <c r="L243" s="87"/>
    </row>
    <row r="244" spans="1:12" ht="12.75" hidden="1">
      <c r="A244" s="25"/>
      <c r="B244" s="26"/>
      <c r="C244" s="24"/>
      <c r="D244" s="54" t="s">
        <v>193</v>
      </c>
      <c r="E244" s="55" t="s">
        <v>196</v>
      </c>
      <c r="F244" s="87"/>
      <c r="G244" s="73"/>
      <c r="H244" s="99"/>
      <c r="I244" s="73"/>
      <c r="J244" s="87"/>
      <c r="K244" s="14"/>
      <c r="L244" s="87"/>
    </row>
    <row r="245" spans="1:12" ht="12.75" hidden="1">
      <c r="A245" s="25"/>
      <c r="B245" s="26"/>
      <c r="C245" s="24"/>
      <c r="D245" s="54" t="s">
        <v>193</v>
      </c>
      <c r="E245" s="55" t="s">
        <v>209</v>
      </c>
      <c r="F245" s="87"/>
      <c r="G245" s="73"/>
      <c r="H245" s="14"/>
      <c r="I245" s="73"/>
      <c r="J245" s="57"/>
      <c r="K245" s="14"/>
      <c r="L245" s="87"/>
    </row>
    <row r="246" spans="1:12" ht="12.75" hidden="1">
      <c r="A246" s="25"/>
      <c r="B246" s="26"/>
      <c r="C246" s="24"/>
      <c r="D246" s="54" t="s">
        <v>193</v>
      </c>
      <c r="E246" s="55" t="s">
        <v>197</v>
      </c>
      <c r="F246" s="87"/>
      <c r="G246" s="73"/>
      <c r="H246" s="14"/>
      <c r="I246" s="73"/>
      <c r="J246" s="14"/>
      <c r="K246" s="14"/>
      <c r="L246" s="87"/>
    </row>
    <row r="247" spans="1:12" ht="12.75" hidden="1">
      <c r="A247" s="25"/>
      <c r="B247" s="26"/>
      <c r="C247" s="27"/>
      <c r="D247" s="54" t="s">
        <v>194</v>
      </c>
      <c r="E247" s="55" t="s">
        <v>213</v>
      </c>
      <c r="F247" s="87"/>
      <c r="G247" s="73"/>
      <c r="H247" s="14"/>
      <c r="I247" s="73"/>
      <c r="J247" s="14"/>
      <c r="K247" s="14"/>
      <c r="L247" s="87"/>
    </row>
    <row r="248" spans="1:12" ht="24" hidden="1">
      <c r="A248" s="25"/>
      <c r="B248" s="26"/>
      <c r="C248" s="24"/>
      <c r="D248" s="54" t="s">
        <v>194</v>
      </c>
      <c r="E248" s="108" t="s">
        <v>215</v>
      </c>
      <c r="F248" s="87"/>
      <c r="G248" s="73"/>
      <c r="H248" s="14"/>
      <c r="I248" s="73"/>
      <c r="J248" s="14"/>
      <c r="K248" s="14"/>
      <c r="L248" s="87"/>
    </row>
    <row r="249" spans="1:12" ht="12.75" hidden="1">
      <c r="A249" s="25"/>
      <c r="B249" s="26"/>
      <c r="C249" s="24"/>
      <c r="D249" s="54" t="s">
        <v>194</v>
      </c>
      <c r="E249" s="55" t="s">
        <v>216</v>
      </c>
      <c r="F249" s="87"/>
      <c r="G249" s="73"/>
      <c r="H249" s="14"/>
      <c r="I249" s="73"/>
      <c r="J249" s="14"/>
      <c r="K249" s="14"/>
      <c r="L249" s="87"/>
    </row>
    <row r="250" spans="1:12" ht="12.75" hidden="1">
      <c r="A250" s="25"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v>0</v>
      </c>
      <c r="L250" s="88"/>
    </row>
    <row r="251" spans="1:12" ht="12.75" hidden="1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14"/>
      <c r="I251" s="73"/>
      <c r="J251" s="14"/>
      <c r="K251" s="14"/>
      <c r="L251" s="87"/>
    </row>
    <row r="252" spans="1:12" ht="12.75" hidden="1">
      <c r="A252" s="25"/>
      <c r="B252" s="26"/>
      <c r="C252" s="24"/>
      <c r="D252" s="54" t="s">
        <v>193</v>
      </c>
      <c r="E252" s="55" t="s">
        <v>196</v>
      </c>
      <c r="F252" s="87"/>
      <c r="G252" s="73"/>
      <c r="H252" s="99"/>
      <c r="I252" s="73"/>
      <c r="J252" s="87"/>
      <c r="K252" s="14"/>
      <c r="L252" s="87"/>
    </row>
    <row r="253" spans="1:12" ht="12.75" hidden="1">
      <c r="A253" s="25"/>
      <c r="B253" s="26"/>
      <c r="C253" s="24"/>
      <c r="D253" s="54" t="s">
        <v>193</v>
      </c>
      <c r="E253" s="55" t="s">
        <v>209</v>
      </c>
      <c r="F253" s="87"/>
      <c r="G253" s="73"/>
      <c r="H253" s="14"/>
      <c r="I253" s="73"/>
      <c r="J253" s="14"/>
      <c r="K253" s="14"/>
      <c r="L253" s="87"/>
    </row>
    <row r="254" spans="1:12" ht="12.75" hidden="1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 hidden="1">
      <c r="A255" s="25"/>
      <c r="B255" s="26"/>
      <c r="C255" s="27"/>
      <c r="D255" s="54" t="s">
        <v>194</v>
      </c>
      <c r="E255" s="55" t="s">
        <v>213</v>
      </c>
      <c r="F255" s="87"/>
      <c r="G255" s="73"/>
      <c r="H255" s="14"/>
      <c r="I255" s="73"/>
      <c r="J255" s="14"/>
      <c r="K255" s="14"/>
      <c r="L255" s="87"/>
    </row>
    <row r="256" spans="1:12" ht="24" hidden="1">
      <c r="A256" s="25"/>
      <c r="B256" s="26"/>
      <c r="C256" s="24"/>
      <c r="D256" s="54" t="s">
        <v>194</v>
      </c>
      <c r="E256" s="108" t="s">
        <v>215</v>
      </c>
      <c r="F256" s="87"/>
      <c r="G256" s="73"/>
      <c r="H256" s="14"/>
      <c r="I256" s="73"/>
      <c r="J256" s="14"/>
      <c r="K256" s="14"/>
      <c r="L256" s="87"/>
    </row>
    <row r="257" spans="1:12" ht="12.75" hidden="1">
      <c r="A257" s="25"/>
      <c r="B257" s="26"/>
      <c r="C257" s="24"/>
      <c r="D257" s="54" t="s">
        <v>194</v>
      </c>
      <c r="E257" s="55" t="s">
        <v>216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v>0</v>
      </c>
      <c r="L258" s="88"/>
    </row>
    <row r="259" spans="1:12" ht="12.75" hidden="1">
      <c r="A259" s="25"/>
      <c r="B259" s="26"/>
      <c r="C259" s="2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 hidden="1">
      <c r="A260" s="25"/>
      <c r="B260" s="26"/>
      <c r="C260" s="24"/>
      <c r="D260" s="54" t="s">
        <v>193</v>
      </c>
      <c r="E260" s="55" t="s">
        <v>196</v>
      </c>
      <c r="F260" s="87"/>
      <c r="G260" s="73"/>
      <c r="H260" s="99"/>
      <c r="I260" s="73"/>
      <c r="J260" s="87"/>
      <c r="K260" s="14"/>
      <c r="L260" s="87"/>
    </row>
    <row r="261" spans="1:12" ht="12.75" hidden="1">
      <c r="A261" s="25"/>
      <c r="B261" s="26"/>
      <c r="C261" s="24"/>
      <c r="D261" s="54" t="s">
        <v>193</v>
      </c>
      <c r="E261" s="55" t="s">
        <v>209</v>
      </c>
      <c r="F261" s="87"/>
      <c r="G261" s="73"/>
      <c r="H261" s="14"/>
      <c r="I261" s="73"/>
      <c r="J261" s="57"/>
      <c r="K261" s="14"/>
      <c r="L261" s="87"/>
    </row>
    <row r="262" spans="1:12" ht="12.75" hidden="1">
      <c r="A262" s="25"/>
      <c r="B262" s="26"/>
      <c r="C262" s="24"/>
      <c r="D262" s="54" t="s">
        <v>193</v>
      </c>
      <c r="E262" s="55" t="s">
        <v>197</v>
      </c>
      <c r="F262" s="87"/>
      <c r="G262" s="73"/>
      <c r="H262" s="14"/>
      <c r="I262" s="73"/>
      <c r="J262" s="14"/>
      <c r="K262" s="14"/>
      <c r="L262" s="87"/>
    </row>
    <row r="263" spans="1:12" ht="12.75" hidden="1">
      <c r="A263" s="25"/>
      <c r="B263" s="26"/>
      <c r="C263" s="27"/>
      <c r="D263" s="54" t="s">
        <v>194</v>
      </c>
      <c r="E263" s="55" t="s">
        <v>213</v>
      </c>
      <c r="F263" s="87"/>
      <c r="G263" s="73"/>
      <c r="H263" s="14"/>
      <c r="I263" s="73"/>
      <c r="J263" s="14"/>
      <c r="K263" s="14"/>
      <c r="L263" s="87"/>
    </row>
    <row r="264" spans="1:12" ht="24" hidden="1">
      <c r="A264" s="25"/>
      <c r="B264" s="26"/>
      <c r="C264" s="24"/>
      <c r="D264" s="54" t="s">
        <v>194</v>
      </c>
      <c r="E264" s="108" t="s">
        <v>215</v>
      </c>
      <c r="F264" s="87"/>
      <c r="G264" s="73"/>
      <c r="H264" s="14"/>
      <c r="I264" s="73"/>
      <c r="J264" s="14"/>
      <c r="K264" s="14"/>
      <c r="L264" s="87"/>
    </row>
    <row r="265" spans="1:12" ht="12.75" hidden="1">
      <c r="A265" s="25"/>
      <c r="B265" s="26"/>
      <c r="C265" s="24"/>
      <c r="D265" s="54" t="s">
        <v>194</v>
      </c>
      <c r="E265" s="55" t="s">
        <v>216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v>18.34</v>
      </c>
      <c r="L266" s="88"/>
    </row>
    <row r="267" spans="1:12" ht="12.75">
      <c r="A267" s="25"/>
      <c r="B267" s="26"/>
      <c r="C267" s="24"/>
      <c r="D267" s="54" t="s">
        <v>193</v>
      </c>
      <c r="E267" s="55" t="s">
        <v>195</v>
      </c>
      <c r="F267" s="87"/>
      <c r="G267" s="73"/>
      <c r="H267" s="57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196</v>
      </c>
      <c r="F268" s="87" t="s">
        <v>1003</v>
      </c>
      <c r="G268" s="73">
        <v>44089</v>
      </c>
      <c r="H268" s="99" t="s">
        <v>224</v>
      </c>
      <c r="I268" s="73">
        <v>44097</v>
      </c>
      <c r="J268" s="87" t="s">
        <v>987</v>
      </c>
      <c r="K268" s="14">
        <v>18.34</v>
      </c>
      <c r="L268" s="87" t="s">
        <v>1004</v>
      </c>
    </row>
    <row r="269" spans="1:12" ht="12.75">
      <c r="A269" s="25"/>
      <c r="B269" s="26"/>
      <c r="C269" s="24"/>
      <c r="D269" s="54" t="s">
        <v>193</v>
      </c>
      <c r="E269" s="55" t="s">
        <v>209</v>
      </c>
      <c r="F269" s="87"/>
      <c r="G269" s="73"/>
      <c r="H269" s="14"/>
      <c r="I269" s="73"/>
      <c r="J269" s="57"/>
      <c r="K269" s="14"/>
      <c r="L269" s="87"/>
    </row>
    <row r="270" spans="1:12" ht="12.75">
      <c r="A270" s="25"/>
      <c r="B270" s="26"/>
      <c r="C270" s="2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/>
      <c r="B271" s="26"/>
      <c r="C271" s="27"/>
      <c r="D271" s="54" t="s">
        <v>194</v>
      </c>
      <c r="E271" s="55" t="s">
        <v>213</v>
      </c>
      <c r="F271" s="87"/>
      <c r="G271" s="73"/>
      <c r="H271" s="14"/>
      <c r="I271" s="73"/>
      <c r="J271" s="14"/>
      <c r="K271" s="14"/>
      <c r="L271" s="87"/>
    </row>
    <row r="272" spans="1:12" ht="24">
      <c r="A272" s="25"/>
      <c r="B272" s="26"/>
      <c r="C272" s="24"/>
      <c r="D272" s="54" t="s">
        <v>194</v>
      </c>
      <c r="E272" s="108" t="s">
        <v>215</v>
      </c>
      <c r="F272" s="87"/>
      <c r="G272" s="73"/>
      <c r="H272" s="14"/>
      <c r="I272" s="73"/>
      <c r="J272" s="14"/>
      <c r="K272" s="14"/>
      <c r="L272" s="87"/>
    </row>
    <row r="273" spans="1:12" ht="12.75">
      <c r="A273" s="25"/>
      <c r="B273" s="26"/>
      <c r="C273" s="24"/>
      <c r="D273" s="54" t="s">
        <v>194</v>
      </c>
      <c r="E273" s="55" t="s">
        <v>216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v>0</v>
      </c>
      <c r="L274" s="88"/>
    </row>
    <row r="275" spans="1:12" ht="12.75" hidden="1">
      <c r="A275" s="25"/>
      <c r="B275" s="26"/>
      <c r="C275" s="24"/>
      <c r="D275" s="54" t="s">
        <v>193</v>
      </c>
      <c r="E275" s="55" t="s">
        <v>195</v>
      </c>
      <c r="F275" s="87"/>
      <c r="G275" s="73"/>
      <c r="H275" s="57"/>
      <c r="I275" s="73"/>
      <c r="J275" s="57"/>
      <c r="K275" s="14"/>
      <c r="L275" s="87"/>
    </row>
    <row r="276" spans="1:12" ht="12.75" hidden="1">
      <c r="A276" s="25"/>
      <c r="B276" s="26"/>
      <c r="C276" s="24"/>
      <c r="D276" s="54" t="s">
        <v>193</v>
      </c>
      <c r="E276" s="55" t="s">
        <v>196</v>
      </c>
      <c r="F276" s="87"/>
      <c r="G276" s="73"/>
      <c r="H276" s="99"/>
      <c r="I276" s="73"/>
      <c r="J276" s="87"/>
      <c r="K276" s="14"/>
      <c r="L276" s="87"/>
    </row>
    <row r="277" spans="1:12" ht="12.75" hidden="1">
      <c r="A277" s="25"/>
      <c r="B277" s="26"/>
      <c r="C277" s="24"/>
      <c r="D277" s="54" t="s">
        <v>193</v>
      </c>
      <c r="E277" s="55" t="s">
        <v>209</v>
      </c>
      <c r="F277" s="87"/>
      <c r="G277" s="73"/>
      <c r="H277" s="14"/>
      <c r="I277" s="73"/>
      <c r="J277" s="57"/>
      <c r="K277" s="14"/>
      <c r="L277" s="87"/>
    </row>
    <row r="278" spans="1:12" ht="12.75" hidden="1">
      <c r="A278" s="25"/>
      <c r="B278" s="26"/>
      <c r="C278" s="24"/>
      <c r="D278" s="54" t="s">
        <v>193</v>
      </c>
      <c r="E278" s="55" t="s">
        <v>197</v>
      </c>
      <c r="F278" s="87"/>
      <c r="G278" s="73"/>
      <c r="H278" s="14"/>
      <c r="I278" s="73"/>
      <c r="J278" s="14"/>
      <c r="K278" s="14"/>
      <c r="L278" s="87"/>
    </row>
    <row r="279" spans="1:12" ht="12.75" hidden="1">
      <c r="A279" s="25"/>
      <c r="B279" s="26"/>
      <c r="C279" s="27"/>
      <c r="D279" s="54" t="s">
        <v>194</v>
      </c>
      <c r="E279" s="55" t="s">
        <v>213</v>
      </c>
      <c r="F279" s="87"/>
      <c r="G279" s="73"/>
      <c r="H279" s="14"/>
      <c r="I279" s="73"/>
      <c r="J279" s="14"/>
      <c r="K279" s="14"/>
      <c r="L279" s="87"/>
    </row>
    <row r="280" spans="1:12" ht="24" hidden="1">
      <c r="A280" s="25"/>
      <c r="B280" s="26"/>
      <c r="C280" s="24"/>
      <c r="D280" s="54" t="s">
        <v>194</v>
      </c>
      <c r="E280" s="108" t="s">
        <v>215</v>
      </c>
      <c r="F280" s="87"/>
      <c r="G280" s="73"/>
      <c r="H280" s="14"/>
      <c r="I280" s="73"/>
      <c r="J280" s="14"/>
      <c r="K280" s="14"/>
      <c r="L280" s="87"/>
    </row>
    <row r="281" spans="1:12" ht="12.75" hidden="1">
      <c r="A281" s="25"/>
      <c r="B281" s="26"/>
      <c r="C281" s="24"/>
      <c r="D281" s="54" t="s">
        <v>194</v>
      </c>
      <c r="E281" s="55" t="s">
        <v>216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v>0</v>
      </c>
      <c r="L282" s="88"/>
    </row>
    <row r="283" spans="1:12" ht="12.75" hidden="1">
      <c r="A283" s="25"/>
      <c r="B283" s="26"/>
      <c r="C283" s="24"/>
      <c r="D283" s="54" t="s">
        <v>193</v>
      </c>
      <c r="E283" s="55" t="s">
        <v>195</v>
      </c>
      <c r="F283" s="87"/>
      <c r="G283" s="73"/>
      <c r="H283" s="14"/>
      <c r="I283" s="73"/>
      <c r="J283" s="14"/>
      <c r="K283" s="14"/>
      <c r="L283" s="87"/>
    </row>
    <row r="284" spans="1:12" ht="12.75" hidden="1">
      <c r="A284" s="25"/>
      <c r="B284" s="26"/>
      <c r="C284" s="24"/>
      <c r="D284" s="54" t="s">
        <v>193</v>
      </c>
      <c r="E284" s="55" t="s">
        <v>196</v>
      </c>
      <c r="F284" s="87"/>
      <c r="G284" s="73"/>
      <c r="H284" s="99"/>
      <c r="I284" s="73"/>
      <c r="J284" s="87"/>
      <c r="K284" s="14"/>
      <c r="L284" s="87"/>
    </row>
    <row r="285" spans="1:12" ht="12.75" hidden="1">
      <c r="A285" s="25"/>
      <c r="B285" s="26"/>
      <c r="C285" s="24"/>
      <c r="D285" s="54" t="s">
        <v>193</v>
      </c>
      <c r="E285" s="55" t="s">
        <v>209</v>
      </c>
      <c r="F285" s="87"/>
      <c r="G285" s="73"/>
      <c r="H285" s="14"/>
      <c r="I285" s="73"/>
      <c r="J285" s="57"/>
      <c r="K285" s="14"/>
      <c r="L285" s="87"/>
    </row>
    <row r="286" spans="1:12" ht="12.75" hidden="1">
      <c r="A286" s="25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14"/>
      <c r="K286" s="14"/>
      <c r="L286" s="87"/>
    </row>
    <row r="287" spans="1:12" ht="12.75" hidden="1">
      <c r="A287" s="25"/>
      <c r="B287" s="26"/>
      <c r="C287" s="27"/>
      <c r="D287" s="54" t="s">
        <v>194</v>
      </c>
      <c r="E287" s="55" t="s">
        <v>213</v>
      </c>
      <c r="F287" s="87"/>
      <c r="G287" s="73"/>
      <c r="H287" s="14"/>
      <c r="I287" s="73"/>
      <c r="J287" s="14"/>
      <c r="K287" s="14"/>
      <c r="L287" s="87"/>
    </row>
    <row r="288" spans="1:12" ht="24" hidden="1">
      <c r="A288" s="25"/>
      <c r="B288" s="26"/>
      <c r="C288" s="24"/>
      <c r="D288" s="54" t="s">
        <v>194</v>
      </c>
      <c r="E288" s="108" t="s">
        <v>215</v>
      </c>
      <c r="F288" s="87"/>
      <c r="G288" s="73"/>
      <c r="H288" s="14"/>
      <c r="I288" s="73"/>
      <c r="J288" s="14"/>
      <c r="K288" s="14"/>
      <c r="L288" s="87"/>
    </row>
    <row r="289" spans="1:12" ht="12.75" hidden="1">
      <c r="A289" s="25"/>
      <c r="B289" s="26"/>
      <c r="C289" s="24"/>
      <c r="D289" s="54" t="s">
        <v>194</v>
      </c>
      <c r="E289" s="55" t="s">
        <v>216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v>0</v>
      </c>
      <c r="L290" s="88"/>
    </row>
    <row r="291" spans="1:12" ht="12.75" hidden="1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 hidden="1">
      <c r="A292" s="25"/>
      <c r="B292" s="26"/>
      <c r="C292" s="24"/>
      <c r="D292" s="54" t="s">
        <v>193</v>
      </c>
      <c r="E292" s="55" t="s">
        <v>196</v>
      </c>
      <c r="F292" s="87"/>
      <c r="G292" s="73"/>
      <c r="H292" s="99"/>
      <c r="I292" s="73"/>
      <c r="J292" s="87"/>
      <c r="K292" s="14"/>
      <c r="L292" s="87"/>
    </row>
    <row r="293" spans="1:12" ht="12.75" hidden="1">
      <c r="A293" s="25"/>
      <c r="B293" s="26"/>
      <c r="C293" s="24"/>
      <c r="D293" s="54" t="s">
        <v>193</v>
      </c>
      <c r="E293" s="55" t="s">
        <v>209</v>
      </c>
      <c r="F293" s="87"/>
      <c r="G293" s="73"/>
      <c r="H293" s="14"/>
      <c r="I293" s="73"/>
      <c r="J293" s="57"/>
      <c r="K293" s="14"/>
      <c r="L293" s="87"/>
    </row>
    <row r="294" spans="1:12" ht="12.75" hidden="1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 hidden="1">
      <c r="A295" s="25"/>
      <c r="B295" s="26"/>
      <c r="C295" s="27"/>
      <c r="D295" s="54" t="s">
        <v>194</v>
      </c>
      <c r="E295" s="55" t="s">
        <v>213</v>
      </c>
      <c r="F295" s="87"/>
      <c r="G295" s="73"/>
      <c r="H295" s="14"/>
      <c r="I295" s="73"/>
      <c r="J295" s="14"/>
      <c r="K295" s="14"/>
      <c r="L295" s="87"/>
    </row>
    <row r="296" spans="1:12" ht="24" hidden="1">
      <c r="A296" s="25"/>
      <c r="B296" s="26"/>
      <c r="C296" s="24"/>
      <c r="D296" s="54" t="s">
        <v>194</v>
      </c>
      <c r="E296" s="108" t="s">
        <v>215</v>
      </c>
      <c r="F296" s="87"/>
      <c r="G296" s="73"/>
      <c r="H296" s="14"/>
      <c r="I296" s="73"/>
      <c r="J296" s="14"/>
      <c r="K296" s="14"/>
      <c r="L296" s="87"/>
    </row>
    <row r="297" spans="1:12" ht="12.75" hidden="1">
      <c r="A297" s="25"/>
      <c r="B297" s="26"/>
      <c r="C297" s="24"/>
      <c r="D297" s="54" t="s">
        <v>194</v>
      </c>
      <c r="E297" s="55" t="s">
        <v>216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v>913.81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/>
      <c r="G299" s="73"/>
      <c r="H299" s="14"/>
      <c r="I299" s="73"/>
      <c r="J299" s="14"/>
      <c r="K299" s="14"/>
      <c r="L299" s="87"/>
    </row>
    <row r="300" spans="1:12" ht="12.75">
      <c r="A300" s="25"/>
      <c r="B300" s="26"/>
      <c r="C300" s="24"/>
      <c r="D300" s="54" t="s">
        <v>193</v>
      </c>
      <c r="E300" s="55" t="s">
        <v>196</v>
      </c>
      <c r="F300" s="116" t="s">
        <v>961</v>
      </c>
      <c r="G300" s="114">
        <v>44096</v>
      </c>
      <c r="H300" s="115" t="s">
        <v>224</v>
      </c>
      <c r="I300" s="114">
        <v>44097</v>
      </c>
      <c r="J300" s="118" t="s">
        <v>987</v>
      </c>
      <c r="K300" s="14">
        <v>913.81</v>
      </c>
      <c r="L300" s="116" t="s">
        <v>1004</v>
      </c>
    </row>
    <row r="301" spans="1:12" ht="12.75">
      <c r="A301" s="25"/>
      <c r="B301" s="26"/>
      <c r="C301" s="24"/>
      <c r="D301" s="54" t="s">
        <v>193</v>
      </c>
      <c r="E301" s="55" t="s">
        <v>209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213</v>
      </c>
      <c r="F303" s="87"/>
      <c r="G303" s="73"/>
      <c r="H303" s="14"/>
      <c r="I303" s="73"/>
      <c r="J303" s="14"/>
      <c r="K303" s="14"/>
      <c r="L303" s="87"/>
    </row>
    <row r="304" spans="1:12" ht="24">
      <c r="A304" s="25"/>
      <c r="B304" s="26"/>
      <c r="C304" s="24"/>
      <c r="D304" s="54" t="s">
        <v>194</v>
      </c>
      <c r="E304" s="108" t="s">
        <v>215</v>
      </c>
      <c r="F304" s="87"/>
      <c r="G304" s="73"/>
      <c r="H304" s="14"/>
      <c r="I304" s="73"/>
      <c r="J304" s="14"/>
      <c r="K304" s="14"/>
      <c r="L304" s="87"/>
    </row>
    <row r="305" spans="1:12" ht="12.75">
      <c r="A305" s="25"/>
      <c r="B305" s="26"/>
      <c r="C305" s="24"/>
      <c r="D305" s="54" t="s">
        <v>194</v>
      </c>
      <c r="E305" s="55" t="s">
        <v>216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v>129.86</v>
      </c>
      <c r="L306" s="88"/>
    </row>
    <row r="307" spans="1:12" ht="12.75">
      <c r="A307" s="25"/>
      <c r="B307" s="26"/>
      <c r="C307" s="24"/>
      <c r="D307" s="54" t="s">
        <v>193</v>
      </c>
      <c r="E307" s="55" t="s">
        <v>195</v>
      </c>
      <c r="F307" s="87"/>
      <c r="G307" s="73"/>
      <c r="H307" s="14"/>
      <c r="I307" s="73"/>
      <c r="J307" s="57"/>
      <c r="K307" s="14"/>
      <c r="L307" s="87"/>
    </row>
    <row r="308" spans="1:12" ht="12.75">
      <c r="A308" s="25"/>
      <c r="B308" s="26"/>
      <c r="C308" s="24"/>
      <c r="D308" s="54" t="s">
        <v>193</v>
      </c>
      <c r="E308" s="55" t="s">
        <v>196</v>
      </c>
      <c r="F308" s="123" t="s">
        <v>985</v>
      </c>
      <c r="G308" s="123" t="s">
        <v>986</v>
      </c>
      <c r="H308" s="128" t="s">
        <v>224</v>
      </c>
      <c r="I308" s="124">
        <v>44097</v>
      </c>
      <c r="J308" s="125" t="s">
        <v>987</v>
      </c>
      <c r="K308" s="127">
        <v>129.86</v>
      </c>
      <c r="L308" s="123" t="s">
        <v>988</v>
      </c>
    </row>
    <row r="309" spans="1:12" ht="12.75">
      <c r="A309" s="25"/>
      <c r="B309" s="26"/>
      <c r="C309" s="24"/>
      <c r="D309" s="54" t="s">
        <v>193</v>
      </c>
      <c r="E309" s="55" t="s">
        <v>209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193</v>
      </c>
      <c r="E310" s="55" t="s">
        <v>197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213</v>
      </c>
      <c r="F311" s="87"/>
      <c r="G311" s="73"/>
      <c r="H311" s="120"/>
      <c r="I311" s="73"/>
      <c r="J311" s="57"/>
      <c r="K311" s="14"/>
      <c r="L311" s="87"/>
    </row>
    <row r="312" spans="1:12" ht="24">
      <c r="A312" s="25"/>
      <c r="B312" s="26"/>
      <c r="C312" s="24"/>
      <c r="D312" s="54" t="s">
        <v>194</v>
      </c>
      <c r="E312" s="108" t="s">
        <v>215</v>
      </c>
      <c r="F312" s="87"/>
      <c r="G312" s="73"/>
      <c r="H312" s="14"/>
      <c r="I312" s="73"/>
      <c r="J312" s="14"/>
      <c r="K312" s="14"/>
      <c r="L312" s="87"/>
    </row>
    <row r="313" spans="1:12" ht="12.75">
      <c r="A313" s="25"/>
      <c r="B313" s="26"/>
      <c r="C313" s="24"/>
      <c r="D313" s="54" t="s">
        <v>194</v>
      </c>
      <c r="E313" s="55" t="s">
        <v>216</v>
      </c>
      <c r="F313" s="87"/>
      <c r="G313" s="73"/>
      <c r="H313" s="14"/>
      <c r="I313" s="73"/>
      <c r="J313" s="14"/>
      <c r="K313" s="14"/>
      <c r="L313" s="87"/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v>48.47</v>
      </c>
      <c r="L314" s="88"/>
    </row>
    <row r="315" spans="1:12" ht="12.75">
      <c r="A315" s="25"/>
      <c r="B315" s="26"/>
      <c r="C315" s="24"/>
      <c r="D315" s="54" t="s">
        <v>193</v>
      </c>
      <c r="E315" s="55" t="s">
        <v>195</v>
      </c>
      <c r="F315" s="87"/>
      <c r="G315" s="73"/>
      <c r="H315" s="57"/>
      <c r="I315" s="73"/>
      <c r="J315" s="57"/>
      <c r="K315" s="14"/>
      <c r="L315" s="87"/>
    </row>
    <row r="316" spans="1:12" ht="12.75">
      <c r="A316" s="25"/>
      <c r="B316" s="26"/>
      <c r="C316" s="24"/>
      <c r="D316" s="54" t="s">
        <v>193</v>
      </c>
      <c r="E316" s="55" t="s">
        <v>196</v>
      </c>
      <c r="F316" s="116" t="s">
        <v>969</v>
      </c>
      <c r="G316" s="114">
        <v>44067</v>
      </c>
      <c r="H316" s="115" t="s">
        <v>224</v>
      </c>
      <c r="I316" s="73">
        <v>44097</v>
      </c>
      <c r="J316" s="57" t="s">
        <v>987</v>
      </c>
      <c r="K316" s="14">
        <v>48.47</v>
      </c>
      <c r="L316" s="116" t="s">
        <v>989</v>
      </c>
    </row>
    <row r="317" spans="1:12" ht="12.75">
      <c r="A317" s="25"/>
      <c r="B317" s="26"/>
      <c r="C317" s="24"/>
      <c r="D317" s="54" t="s">
        <v>193</v>
      </c>
      <c r="E317" s="55" t="s">
        <v>209</v>
      </c>
      <c r="F317" s="87"/>
      <c r="G317" s="73"/>
      <c r="H317" s="14"/>
      <c r="I317" s="73"/>
      <c r="J317" s="14"/>
      <c r="K317" s="14"/>
      <c r="L317" s="87"/>
    </row>
    <row r="318" spans="1:12" ht="12.75">
      <c r="A318" s="25"/>
      <c r="B318" s="26"/>
      <c r="C318" s="24"/>
      <c r="D318" s="54" t="s">
        <v>193</v>
      </c>
      <c r="E318" s="55" t="s">
        <v>197</v>
      </c>
      <c r="F318" s="87"/>
      <c r="G318" s="73"/>
      <c r="H318" s="14"/>
      <c r="I318" s="73"/>
      <c r="J318" s="14"/>
      <c r="K318" s="14"/>
      <c r="L318" s="87"/>
    </row>
    <row r="319" spans="1:12" ht="12.75">
      <c r="A319" s="25"/>
      <c r="B319" s="26"/>
      <c r="C319" s="27"/>
      <c r="D319" s="54" t="s">
        <v>194</v>
      </c>
      <c r="E319" s="55" t="s">
        <v>213</v>
      </c>
      <c r="F319" s="87"/>
      <c r="G319" s="73"/>
      <c r="H319" s="120"/>
      <c r="I319" s="73"/>
      <c r="J319" s="57"/>
      <c r="K319" s="14"/>
      <c r="L319" s="87"/>
    </row>
    <row r="320" spans="1:12" ht="24">
      <c r="A320" s="25"/>
      <c r="B320" s="26"/>
      <c r="C320" s="24"/>
      <c r="D320" s="54" t="s">
        <v>194</v>
      </c>
      <c r="E320" s="108" t="s">
        <v>215</v>
      </c>
      <c r="F320" s="87"/>
      <c r="G320" s="73"/>
      <c r="H320" s="14"/>
      <c r="I320" s="73"/>
      <c r="J320" s="14"/>
      <c r="K320" s="14"/>
      <c r="L320" s="87"/>
    </row>
    <row r="321" spans="1:12" ht="12.75">
      <c r="A321" s="25"/>
      <c r="B321" s="26"/>
      <c r="C321" s="24"/>
      <c r="D321" s="54" t="s">
        <v>194</v>
      </c>
      <c r="E321" s="55" t="s">
        <v>216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v>0</v>
      </c>
      <c r="L322" s="88"/>
    </row>
    <row r="323" spans="1:12" ht="12.75" hidden="1">
      <c r="A323" s="25"/>
      <c r="B323" s="26"/>
      <c r="C323" s="24"/>
      <c r="D323" s="54" t="s">
        <v>193</v>
      </c>
      <c r="E323" s="55" t="s">
        <v>195</v>
      </c>
      <c r="F323" s="87"/>
      <c r="G323" s="73"/>
      <c r="H323" s="14"/>
      <c r="I323" s="73"/>
      <c r="J323" s="14"/>
      <c r="K323" s="14"/>
      <c r="L323" s="87"/>
    </row>
    <row r="324" spans="1:12" ht="12.75" hidden="1">
      <c r="A324" s="25"/>
      <c r="B324" s="26"/>
      <c r="C324" s="24"/>
      <c r="D324" s="54" t="s">
        <v>193</v>
      </c>
      <c r="E324" s="55" t="s">
        <v>196</v>
      </c>
      <c r="F324" s="116"/>
      <c r="G324" s="114"/>
      <c r="H324" s="120"/>
      <c r="I324" s="114"/>
      <c r="J324" s="118"/>
      <c r="K324" s="14"/>
      <c r="L324" s="116"/>
    </row>
    <row r="325" spans="1:12" ht="12.75" hidden="1">
      <c r="A325" s="25"/>
      <c r="B325" s="26"/>
      <c r="C325" s="24"/>
      <c r="D325" s="54" t="s">
        <v>193</v>
      </c>
      <c r="E325" s="55" t="s">
        <v>209</v>
      </c>
      <c r="F325" s="87"/>
      <c r="G325" s="73"/>
      <c r="H325" s="14"/>
      <c r="I325" s="73"/>
      <c r="J325" s="57"/>
      <c r="K325" s="14"/>
      <c r="L325" s="87"/>
    </row>
    <row r="326" spans="1:12" ht="12.75" hidden="1">
      <c r="A326" s="25"/>
      <c r="B326" s="26"/>
      <c r="C326" s="24"/>
      <c r="D326" s="54" t="s">
        <v>193</v>
      </c>
      <c r="E326" s="55" t="s">
        <v>197</v>
      </c>
      <c r="F326" s="87"/>
      <c r="G326" s="73"/>
      <c r="H326" s="120"/>
      <c r="I326" s="73"/>
      <c r="J326" s="57"/>
      <c r="K326" s="14"/>
      <c r="L326" s="87"/>
    </row>
    <row r="327" spans="1:12" ht="12.75" hidden="1">
      <c r="A327" s="25"/>
      <c r="B327" s="26"/>
      <c r="C327" s="27"/>
      <c r="D327" s="54" t="s">
        <v>194</v>
      </c>
      <c r="E327" s="55" t="s">
        <v>213</v>
      </c>
      <c r="F327" s="87"/>
      <c r="G327" s="73"/>
      <c r="H327" s="14"/>
      <c r="I327" s="73"/>
      <c r="J327" s="14"/>
      <c r="K327" s="14"/>
      <c r="L327" s="87"/>
    </row>
    <row r="328" spans="1:12" ht="24" hidden="1">
      <c r="A328" s="25"/>
      <c r="B328" s="26"/>
      <c r="C328" s="24"/>
      <c r="D328" s="54" t="s">
        <v>194</v>
      </c>
      <c r="E328" s="108" t="s">
        <v>215</v>
      </c>
      <c r="F328" s="87"/>
      <c r="G328" s="73"/>
      <c r="H328" s="14"/>
      <c r="I328" s="73"/>
      <c r="J328" s="14"/>
      <c r="K328" s="14"/>
      <c r="L328" s="87"/>
    </row>
    <row r="329" spans="1:12" ht="12.75" hidden="1">
      <c r="A329" s="25"/>
      <c r="B329" s="26"/>
      <c r="C329" s="24"/>
      <c r="D329" s="54" t="s">
        <v>194</v>
      </c>
      <c r="E329" s="55" t="s">
        <v>216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v>2772.51</v>
      </c>
      <c r="L330" s="88"/>
    </row>
    <row r="331" spans="1:12" ht="12.75">
      <c r="A331" s="25"/>
      <c r="B331" s="26"/>
      <c r="C331" s="24"/>
      <c r="D331" s="54" t="s">
        <v>193</v>
      </c>
      <c r="E331" s="55" t="s">
        <v>195</v>
      </c>
      <c r="F331" s="87"/>
      <c r="G331" s="73"/>
      <c r="H331" s="14"/>
      <c r="I331" s="73"/>
      <c r="J331" s="14"/>
      <c r="K331" s="14"/>
      <c r="L331" s="87"/>
    </row>
    <row r="332" spans="1:12" ht="24">
      <c r="A332" s="25"/>
      <c r="B332" s="26"/>
      <c r="C332" s="24"/>
      <c r="D332" s="54" t="s">
        <v>193</v>
      </c>
      <c r="E332" s="55" t="s">
        <v>196</v>
      </c>
      <c r="F332" s="123" t="s">
        <v>990</v>
      </c>
      <c r="G332" s="124">
        <v>44096</v>
      </c>
      <c r="H332" s="122" t="s">
        <v>224</v>
      </c>
      <c r="I332" s="124">
        <v>44097</v>
      </c>
      <c r="J332" s="123" t="s">
        <v>987</v>
      </c>
      <c r="K332" s="127">
        <v>2772.51</v>
      </c>
      <c r="L332" s="123" t="s">
        <v>991</v>
      </c>
    </row>
    <row r="333" spans="1:12" ht="12.75">
      <c r="A333" s="25"/>
      <c r="B333" s="26"/>
      <c r="C333" s="24"/>
      <c r="D333" s="54" t="s">
        <v>193</v>
      </c>
      <c r="E333" s="55" t="s">
        <v>209</v>
      </c>
      <c r="F333" s="87"/>
      <c r="G333" s="73"/>
      <c r="H333" s="14"/>
      <c r="I333" s="73"/>
      <c r="J333" s="87"/>
      <c r="K333" s="14"/>
      <c r="L333" s="116"/>
    </row>
    <row r="334" spans="1:12" ht="12.75">
      <c r="A334" s="25"/>
      <c r="B334" s="26"/>
      <c r="C334" s="24"/>
      <c r="D334" s="54" t="s">
        <v>193</v>
      </c>
      <c r="E334" s="55" t="s">
        <v>197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/>
      <c r="B335" s="26"/>
      <c r="C335" s="27"/>
      <c r="D335" s="54" t="s">
        <v>194</v>
      </c>
      <c r="E335" s="55" t="s">
        <v>213</v>
      </c>
      <c r="F335" s="87"/>
      <c r="G335" s="73"/>
      <c r="H335" s="14"/>
      <c r="I335" s="73"/>
      <c r="J335" s="14"/>
      <c r="K335" s="14"/>
      <c r="L335" s="87"/>
    </row>
    <row r="336" spans="1:12" ht="24">
      <c r="A336" s="25"/>
      <c r="B336" s="26"/>
      <c r="C336" s="24"/>
      <c r="D336" s="54" t="s">
        <v>194</v>
      </c>
      <c r="E336" s="108" t="s">
        <v>215</v>
      </c>
      <c r="F336" s="87"/>
      <c r="G336" s="73"/>
      <c r="H336" s="14"/>
      <c r="I336" s="73"/>
      <c r="J336" s="14"/>
      <c r="K336" s="14"/>
      <c r="L336" s="87"/>
    </row>
    <row r="337" spans="1:12" ht="12.75">
      <c r="A337" s="25"/>
      <c r="B337" s="26"/>
      <c r="C337" s="24"/>
      <c r="D337" s="54" t="s">
        <v>194</v>
      </c>
      <c r="E337" s="55" t="s">
        <v>216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v>415.05</v>
      </c>
      <c r="L338" s="88"/>
    </row>
    <row r="339" spans="1:12" ht="12.75">
      <c r="A339" s="25"/>
      <c r="B339" s="26"/>
      <c r="C339" s="24"/>
      <c r="D339" s="54" t="s">
        <v>193</v>
      </c>
      <c r="E339" s="55" t="s">
        <v>195</v>
      </c>
      <c r="F339" s="87"/>
      <c r="G339" s="73"/>
      <c r="H339" s="14"/>
      <c r="I339" s="73"/>
      <c r="J339" s="14"/>
      <c r="K339" s="14"/>
      <c r="L339" s="87"/>
    </row>
    <row r="340" spans="1:12" ht="12.75">
      <c r="A340" s="25"/>
      <c r="B340" s="26"/>
      <c r="C340" s="24"/>
      <c r="D340" s="54" t="s">
        <v>193</v>
      </c>
      <c r="E340" s="55" t="s">
        <v>196</v>
      </c>
      <c r="F340" s="116" t="s">
        <v>992</v>
      </c>
      <c r="G340" s="114">
        <v>44092</v>
      </c>
      <c r="H340" s="115" t="s">
        <v>224</v>
      </c>
      <c r="I340" s="114">
        <v>44097</v>
      </c>
      <c r="J340" s="116" t="s">
        <v>987</v>
      </c>
      <c r="K340" s="14">
        <v>415.05</v>
      </c>
      <c r="L340" s="116" t="s">
        <v>993</v>
      </c>
    </row>
    <row r="341" spans="1:12" ht="12.75">
      <c r="A341" s="25"/>
      <c r="B341" s="26"/>
      <c r="C341" s="24"/>
      <c r="D341" s="54" t="s">
        <v>193</v>
      </c>
      <c r="E341" s="55" t="s">
        <v>209</v>
      </c>
      <c r="F341" s="87"/>
      <c r="G341" s="73"/>
      <c r="H341" s="14"/>
      <c r="I341" s="73"/>
      <c r="J341" s="57"/>
      <c r="K341" s="14"/>
      <c r="L341" s="87"/>
    </row>
    <row r="342" spans="1:12" ht="12.75">
      <c r="A342" s="25"/>
      <c r="B342" s="26"/>
      <c r="C342" s="24"/>
      <c r="D342" s="54" t="s">
        <v>193</v>
      </c>
      <c r="E342" s="55" t="s">
        <v>197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/>
      <c r="B343" s="26"/>
      <c r="C343" s="27"/>
      <c r="D343" s="54" t="s">
        <v>194</v>
      </c>
      <c r="E343" s="55" t="s">
        <v>213</v>
      </c>
      <c r="F343" s="87"/>
      <c r="G343" s="73"/>
      <c r="H343" s="14"/>
      <c r="I343" s="73"/>
      <c r="J343" s="14"/>
      <c r="K343" s="14"/>
      <c r="L343" s="87"/>
    </row>
    <row r="344" spans="1:12" ht="24">
      <c r="A344" s="25"/>
      <c r="B344" s="26"/>
      <c r="C344" s="24"/>
      <c r="D344" s="54" t="s">
        <v>194</v>
      </c>
      <c r="E344" s="108" t="s">
        <v>215</v>
      </c>
      <c r="F344" s="87"/>
      <c r="G344" s="73"/>
      <c r="H344" s="14"/>
      <c r="I344" s="73"/>
      <c r="J344" s="14"/>
      <c r="K344" s="14"/>
      <c r="L344" s="87"/>
    </row>
    <row r="345" spans="1:12" ht="12.75">
      <c r="A345" s="25"/>
      <c r="B345" s="26"/>
      <c r="C345" s="24"/>
      <c r="D345" s="54" t="s">
        <v>194</v>
      </c>
      <c r="E345" s="55" t="s">
        <v>216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v>0</v>
      </c>
      <c r="L346" s="88"/>
    </row>
    <row r="347" spans="1:12" ht="12.75">
      <c r="A347" s="25">
        <v>43</v>
      </c>
      <c r="B347" s="26" t="s">
        <v>89</v>
      </c>
      <c r="C347" s="24" t="s">
        <v>90</v>
      </c>
      <c r="D347" s="43"/>
      <c r="E347" s="43"/>
      <c r="F347" s="88"/>
      <c r="G347" s="72"/>
      <c r="H347" s="43"/>
      <c r="I347" s="72"/>
      <c r="J347" s="43"/>
      <c r="K347" s="43">
        <v>0</v>
      </c>
      <c r="L347" s="88"/>
    </row>
    <row r="348" spans="1:12" ht="12.75" hidden="1">
      <c r="A348" s="25"/>
      <c r="B348" s="26"/>
      <c r="C348" s="24"/>
      <c r="D348" s="54" t="s">
        <v>193</v>
      </c>
      <c r="E348" s="55" t="s">
        <v>195</v>
      </c>
      <c r="F348" s="87"/>
      <c r="G348" s="87"/>
      <c r="H348" s="14"/>
      <c r="I348" s="73"/>
      <c r="J348" s="87"/>
      <c r="K348" s="14"/>
      <c r="L348" s="87"/>
    </row>
    <row r="349" spans="1:12" ht="12.75" hidden="1">
      <c r="A349" s="25"/>
      <c r="B349" s="26"/>
      <c r="C349" s="24"/>
      <c r="D349" s="54" t="s">
        <v>193</v>
      </c>
      <c r="E349" s="55" t="s">
        <v>196</v>
      </c>
      <c r="F349" s="87"/>
      <c r="G349" s="73"/>
      <c r="H349" s="99"/>
      <c r="I349" s="73"/>
      <c r="J349" s="87"/>
      <c r="K349" s="14"/>
      <c r="L349" s="87"/>
    </row>
    <row r="350" spans="1:12" ht="12.75" hidden="1">
      <c r="A350" s="25"/>
      <c r="B350" s="26"/>
      <c r="C350" s="24"/>
      <c r="D350" s="54" t="s">
        <v>193</v>
      </c>
      <c r="E350" s="55" t="s">
        <v>209</v>
      </c>
      <c r="F350" s="87"/>
      <c r="G350" s="87"/>
      <c r="H350" s="14"/>
      <c r="I350" s="73"/>
      <c r="J350" s="87"/>
      <c r="K350" s="14"/>
      <c r="L350" s="87"/>
    </row>
    <row r="351" spans="1:12" ht="12.75" hidden="1">
      <c r="A351" s="25"/>
      <c r="B351" s="26"/>
      <c r="C351" s="24"/>
      <c r="D351" s="54" t="s">
        <v>193</v>
      </c>
      <c r="E351" s="55" t="s">
        <v>197</v>
      </c>
      <c r="F351" s="87"/>
      <c r="G351" s="73"/>
      <c r="H351" s="14"/>
      <c r="I351" s="73"/>
      <c r="J351" s="14"/>
      <c r="K351" s="14"/>
      <c r="L351" s="87"/>
    </row>
    <row r="352" spans="1:12" ht="12.75" hidden="1">
      <c r="A352" s="25"/>
      <c r="B352" s="26"/>
      <c r="C352" s="27"/>
      <c r="D352" s="54" t="s">
        <v>194</v>
      </c>
      <c r="E352" s="55" t="s">
        <v>213</v>
      </c>
      <c r="F352" s="87"/>
      <c r="G352" s="73"/>
      <c r="H352" s="14"/>
      <c r="I352" s="73"/>
      <c r="J352" s="14"/>
      <c r="K352" s="14"/>
      <c r="L352" s="87"/>
    </row>
    <row r="353" spans="1:12" ht="24" hidden="1">
      <c r="A353" s="25"/>
      <c r="B353" s="26"/>
      <c r="C353" s="24"/>
      <c r="D353" s="54" t="s">
        <v>194</v>
      </c>
      <c r="E353" s="108" t="s">
        <v>215</v>
      </c>
      <c r="F353" s="87"/>
      <c r="G353" s="73"/>
      <c r="H353" s="14"/>
      <c r="I353" s="73"/>
      <c r="J353" s="14"/>
      <c r="K353" s="14"/>
      <c r="L353" s="87"/>
    </row>
    <row r="354" spans="1:12" ht="12.75" hidden="1">
      <c r="A354" s="25"/>
      <c r="B354" s="26"/>
      <c r="C354" s="24"/>
      <c r="D354" s="54" t="s">
        <v>194</v>
      </c>
      <c r="E354" s="55" t="s">
        <v>216</v>
      </c>
      <c r="F354" s="87"/>
      <c r="G354" s="73"/>
      <c r="H354" s="14"/>
      <c r="I354" s="73"/>
      <c r="J354" s="14"/>
      <c r="K354" s="14"/>
      <c r="L354" s="87"/>
    </row>
    <row r="355" spans="1:12" ht="12.75">
      <c r="A355" s="25">
        <v>44</v>
      </c>
      <c r="B355" s="26" t="s">
        <v>91</v>
      </c>
      <c r="C355" s="24" t="s">
        <v>92</v>
      </c>
      <c r="D355" s="43"/>
      <c r="E355" s="43"/>
      <c r="F355" s="88"/>
      <c r="G355" s="72"/>
      <c r="H355" s="43"/>
      <c r="I355" s="72"/>
      <c r="J355" s="43"/>
      <c r="K355" s="43">
        <v>2259.15</v>
      </c>
      <c r="L355" s="88"/>
    </row>
    <row r="356" spans="1:12" ht="12.75">
      <c r="A356" s="25"/>
      <c r="B356" s="26"/>
      <c r="C356" s="24"/>
      <c r="D356" s="54" t="s">
        <v>193</v>
      </c>
      <c r="E356" s="55" t="s">
        <v>195</v>
      </c>
      <c r="F356" s="87"/>
      <c r="G356" s="87"/>
      <c r="H356" s="14"/>
      <c r="I356" s="73"/>
      <c r="J356" s="57"/>
      <c r="K356" s="14"/>
      <c r="L356" s="87"/>
    </row>
    <row r="357" spans="1:12" ht="24">
      <c r="A357" s="25"/>
      <c r="B357" s="26"/>
      <c r="C357" s="24"/>
      <c r="D357" s="54" t="s">
        <v>193</v>
      </c>
      <c r="E357" s="55" t="s">
        <v>196</v>
      </c>
      <c r="F357" s="123" t="s">
        <v>994</v>
      </c>
      <c r="G357" s="124">
        <v>44096</v>
      </c>
      <c r="H357" s="128" t="s">
        <v>224</v>
      </c>
      <c r="I357" s="124">
        <v>44097</v>
      </c>
      <c r="J357" s="123" t="s">
        <v>987</v>
      </c>
      <c r="K357" s="127">
        <v>2259.15</v>
      </c>
      <c r="L357" s="116" t="s">
        <v>995</v>
      </c>
    </row>
    <row r="358" spans="1:12" ht="12.75">
      <c r="A358" s="25"/>
      <c r="B358" s="26"/>
      <c r="C358" s="24"/>
      <c r="D358" s="54" t="s">
        <v>193</v>
      </c>
      <c r="E358" s="55" t="s">
        <v>209</v>
      </c>
      <c r="F358" s="87"/>
      <c r="G358" s="87"/>
      <c r="H358" s="14"/>
      <c r="I358" s="73"/>
      <c r="J358" s="87"/>
      <c r="K358" s="14"/>
      <c r="L358" s="87"/>
    </row>
    <row r="359" spans="1:12" ht="12.75">
      <c r="A359" s="25"/>
      <c r="B359" s="26"/>
      <c r="C359" s="24"/>
      <c r="D359" s="54" t="s">
        <v>193</v>
      </c>
      <c r="E359" s="55" t="s">
        <v>197</v>
      </c>
      <c r="F359" s="87"/>
      <c r="G359" s="73"/>
      <c r="H359" s="14"/>
      <c r="I359" s="73"/>
      <c r="J359" s="14"/>
      <c r="K359" s="14"/>
      <c r="L359" s="87"/>
    </row>
    <row r="360" spans="1:12" ht="12.75">
      <c r="A360" s="25"/>
      <c r="B360" s="26"/>
      <c r="C360" s="27"/>
      <c r="D360" s="54" t="s">
        <v>194</v>
      </c>
      <c r="E360" s="55" t="s">
        <v>213</v>
      </c>
      <c r="F360" s="87"/>
      <c r="G360" s="73"/>
      <c r="H360" s="14"/>
      <c r="I360" s="73"/>
      <c r="J360" s="14"/>
      <c r="K360" s="14"/>
      <c r="L360" s="87"/>
    </row>
    <row r="361" spans="1:12" ht="24">
      <c r="A361" s="25"/>
      <c r="B361" s="26"/>
      <c r="C361" s="24"/>
      <c r="D361" s="54" t="s">
        <v>194</v>
      </c>
      <c r="E361" s="108" t="s">
        <v>215</v>
      </c>
      <c r="F361" s="87"/>
      <c r="G361" s="73"/>
      <c r="H361" s="14"/>
      <c r="I361" s="73"/>
      <c r="J361" s="14"/>
      <c r="K361" s="14"/>
      <c r="L361" s="87"/>
    </row>
    <row r="362" spans="1:12" ht="12.75">
      <c r="A362" s="25"/>
      <c r="B362" s="26"/>
      <c r="C362" s="24"/>
      <c r="D362" s="54" t="s">
        <v>194</v>
      </c>
      <c r="E362" s="55" t="s">
        <v>216</v>
      </c>
      <c r="F362" s="87"/>
      <c r="G362" s="73"/>
      <c r="H362" s="14"/>
      <c r="I362" s="73"/>
      <c r="J362" s="14"/>
      <c r="K362" s="14"/>
      <c r="L362" s="87"/>
    </row>
    <row r="363" spans="1:12" ht="12.75">
      <c r="A363" s="25">
        <v>45</v>
      </c>
      <c r="B363" s="26" t="s">
        <v>93</v>
      </c>
      <c r="C363" s="24" t="s">
        <v>94</v>
      </c>
      <c r="D363" s="43"/>
      <c r="E363" s="43"/>
      <c r="F363" s="88"/>
      <c r="G363" s="72"/>
      <c r="H363" s="43"/>
      <c r="I363" s="72"/>
      <c r="J363" s="43"/>
      <c r="K363" s="43">
        <v>0</v>
      </c>
      <c r="L363" s="88"/>
    </row>
    <row r="364" spans="1:12" ht="12.75" hidden="1">
      <c r="A364" s="25"/>
      <c r="B364" s="26"/>
      <c r="C364" s="24"/>
      <c r="D364" s="54" t="s">
        <v>193</v>
      </c>
      <c r="E364" s="55" t="s">
        <v>195</v>
      </c>
      <c r="F364" s="87"/>
      <c r="G364" s="73"/>
      <c r="H364" s="14"/>
      <c r="I364" s="73"/>
      <c r="J364" s="14"/>
      <c r="K364" s="14"/>
      <c r="L364" s="87"/>
    </row>
    <row r="365" spans="1:12" ht="12.75" hidden="1">
      <c r="A365" s="25"/>
      <c r="B365" s="26"/>
      <c r="C365" s="24"/>
      <c r="D365" s="54" t="s">
        <v>193</v>
      </c>
      <c r="E365" s="55" t="s">
        <v>196</v>
      </c>
      <c r="F365" s="123" t="s">
        <v>1006</v>
      </c>
      <c r="G365" s="124"/>
      <c r="H365" s="128"/>
      <c r="I365" s="124"/>
      <c r="J365" s="123"/>
      <c r="K365" s="127"/>
      <c r="L365" s="123"/>
    </row>
    <row r="366" spans="1:12" ht="12.75" hidden="1">
      <c r="A366" s="25"/>
      <c r="B366" s="26"/>
      <c r="C366" s="24"/>
      <c r="D366" s="54" t="s">
        <v>193</v>
      </c>
      <c r="E366" s="55" t="s">
        <v>209</v>
      </c>
      <c r="F366" s="87"/>
      <c r="G366" s="73"/>
      <c r="H366" s="14"/>
      <c r="I366" s="73"/>
      <c r="J366" s="14"/>
      <c r="K366" s="14"/>
      <c r="L366" s="87"/>
    </row>
    <row r="367" spans="1:12" ht="12.75" hidden="1">
      <c r="A367" s="25"/>
      <c r="B367" s="26"/>
      <c r="C367" s="24"/>
      <c r="D367" s="54" t="s">
        <v>193</v>
      </c>
      <c r="E367" s="55" t="s">
        <v>197</v>
      </c>
      <c r="F367" s="87"/>
      <c r="G367" s="73"/>
      <c r="H367" s="14"/>
      <c r="I367" s="73"/>
      <c r="J367" s="14"/>
      <c r="K367" s="14"/>
      <c r="L367" s="87"/>
    </row>
    <row r="368" spans="1:12" ht="12.75" hidden="1">
      <c r="A368" s="25"/>
      <c r="B368" s="26"/>
      <c r="C368" s="27"/>
      <c r="D368" s="54" t="s">
        <v>193</v>
      </c>
      <c r="E368" s="55" t="s">
        <v>213</v>
      </c>
      <c r="F368" s="87"/>
      <c r="G368" s="73"/>
      <c r="H368" s="14"/>
      <c r="I368" s="73"/>
      <c r="J368" s="14"/>
      <c r="K368" s="14"/>
      <c r="L368" s="87"/>
    </row>
    <row r="369" spans="1:12" ht="24" hidden="1">
      <c r="A369" s="25"/>
      <c r="B369" s="26"/>
      <c r="C369" s="24"/>
      <c r="D369" s="54" t="s">
        <v>194</v>
      </c>
      <c r="E369" s="108" t="s">
        <v>215</v>
      </c>
      <c r="F369" s="87"/>
      <c r="G369" s="73"/>
      <c r="H369" s="14"/>
      <c r="I369" s="73"/>
      <c r="J369" s="14"/>
      <c r="K369" s="14"/>
      <c r="L369" s="87"/>
    </row>
    <row r="370" spans="1:12" ht="12.75" hidden="1">
      <c r="A370" s="25"/>
      <c r="B370" s="26"/>
      <c r="C370" s="24"/>
      <c r="D370" s="54" t="s">
        <v>194</v>
      </c>
      <c r="E370" s="55" t="s">
        <v>216</v>
      </c>
      <c r="F370" s="87"/>
      <c r="G370" s="73"/>
      <c r="H370" s="14"/>
      <c r="I370" s="73"/>
      <c r="J370" s="14"/>
      <c r="K370" s="14"/>
      <c r="L370" s="87"/>
    </row>
    <row r="371" spans="1:12" ht="12.75">
      <c r="A371" s="25">
        <v>46</v>
      </c>
      <c r="B371" s="26" t="s">
        <v>95</v>
      </c>
      <c r="C371" s="24" t="s">
        <v>96</v>
      </c>
      <c r="D371" s="43"/>
      <c r="E371" s="43"/>
      <c r="F371" s="88"/>
      <c r="G371" s="72"/>
      <c r="H371" s="43"/>
      <c r="I371" s="72"/>
      <c r="J371" s="43"/>
      <c r="K371" s="43">
        <v>0</v>
      </c>
      <c r="L371" s="88"/>
    </row>
    <row r="372" spans="1:12" ht="12.75" hidden="1">
      <c r="A372" s="25"/>
      <c r="B372" s="26"/>
      <c r="C372" s="24"/>
      <c r="D372" s="54" t="s">
        <v>193</v>
      </c>
      <c r="E372" s="55" t="s">
        <v>195</v>
      </c>
      <c r="F372" s="87"/>
      <c r="G372" s="73"/>
      <c r="H372" s="14"/>
      <c r="I372" s="73"/>
      <c r="J372" s="87"/>
      <c r="K372" s="14"/>
      <c r="L372" s="87"/>
    </row>
    <row r="373" spans="1:12" ht="12.75" hidden="1">
      <c r="A373" s="25"/>
      <c r="B373" s="26"/>
      <c r="C373" s="24"/>
      <c r="D373" s="54" t="s">
        <v>193</v>
      </c>
      <c r="E373" s="55" t="s">
        <v>196</v>
      </c>
      <c r="F373" s="116"/>
      <c r="G373" s="114"/>
      <c r="H373" s="115"/>
      <c r="I373" s="73"/>
      <c r="J373" s="87"/>
      <c r="K373" s="14"/>
      <c r="L373" s="116"/>
    </row>
    <row r="374" spans="1:12" ht="12.75" hidden="1">
      <c r="A374" s="25"/>
      <c r="B374" s="26"/>
      <c r="C374" s="24"/>
      <c r="D374" s="54" t="s">
        <v>193</v>
      </c>
      <c r="E374" s="55" t="s">
        <v>209</v>
      </c>
      <c r="F374" s="87"/>
      <c r="G374" s="73"/>
      <c r="H374" s="14"/>
      <c r="I374" s="73"/>
      <c r="J374" s="57"/>
      <c r="K374" s="14"/>
      <c r="L374" s="87"/>
    </row>
    <row r="375" spans="1:12" ht="12.75" hidden="1">
      <c r="A375" s="25"/>
      <c r="B375" s="26"/>
      <c r="C375" s="24"/>
      <c r="D375" s="54" t="s">
        <v>193</v>
      </c>
      <c r="E375" s="55" t="s">
        <v>197</v>
      </c>
      <c r="F375" s="87"/>
      <c r="G375" s="73"/>
      <c r="H375" s="14"/>
      <c r="I375" s="73"/>
      <c r="J375" s="14"/>
      <c r="K375" s="14"/>
      <c r="L375" s="87"/>
    </row>
    <row r="376" spans="1:12" ht="12.75" hidden="1">
      <c r="A376" s="25"/>
      <c r="B376" s="26"/>
      <c r="C376" s="27"/>
      <c r="D376" s="54" t="s">
        <v>194</v>
      </c>
      <c r="E376" s="55" t="s">
        <v>213</v>
      </c>
      <c r="F376" s="87"/>
      <c r="G376" s="73"/>
      <c r="H376" s="14"/>
      <c r="I376" s="73"/>
      <c r="J376" s="14"/>
      <c r="K376" s="14"/>
      <c r="L376" s="87"/>
    </row>
    <row r="377" spans="1:12" ht="24" hidden="1">
      <c r="A377" s="25"/>
      <c r="B377" s="26"/>
      <c r="C377" s="24"/>
      <c r="D377" s="54" t="s">
        <v>194</v>
      </c>
      <c r="E377" s="108" t="s">
        <v>215</v>
      </c>
      <c r="F377" s="87"/>
      <c r="G377" s="73"/>
      <c r="H377" s="14"/>
      <c r="I377" s="73"/>
      <c r="J377" s="14"/>
      <c r="K377" s="14"/>
      <c r="L377" s="87"/>
    </row>
    <row r="378" spans="1:12" ht="12.75" hidden="1">
      <c r="A378" s="25"/>
      <c r="B378" s="26"/>
      <c r="C378" s="24"/>
      <c r="D378" s="54" t="s">
        <v>194</v>
      </c>
      <c r="E378" s="55" t="s">
        <v>216</v>
      </c>
      <c r="F378" s="87"/>
      <c r="G378" s="73"/>
      <c r="H378" s="14"/>
      <c r="I378" s="73"/>
      <c r="J378" s="14"/>
      <c r="K378" s="14"/>
      <c r="L378" s="87"/>
    </row>
    <row r="379" spans="1:12" ht="12.75">
      <c r="A379" s="25">
        <v>47</v>
      </c>
      <c r="B379" s="26" t="s">
        <v>97</v>
      </c>
      <c r="C379" s="24" t="s">
        <v>98</v>
      </c>
      <c r="D379" s="43"/>
      <c r="E379" s="43"/>
      <c r="F379" s="88"/>
      <c r="G379" s="72"/>
      <c r="H379" s="43"/>
      <c r="I379" s="72"/>
      <c r="J379" s="43"/>
      <c r="K379" s="43">
        <v>33</v>
      </c>
      <c r="L379" s="88"/>
    </row>
    <row r="380" spans="1:12" ht="12.75">
      <c r="A380" s="25"/>
      <c r="B380" s="26"/>
      <c r="C380" s="24"/>
      <c r="D380" s="54" t="s">
        <v>193</v>
      </c>
      <c r="E380" s="55" t="s">
        <v>195</v>
      </c>
      <c r="F380" s="87"/>
      <c r="G380" s="73"/>
      <c r="H380" s="14"/>
      <c r="I380" s="73"/>
      <c r="J380" s="57"/>
      <c r="K380" s="14"/>
      <c r="L380" s="87"/>
    </row>
    <row r="381" spans="1:12" ht="12.75">
      <c r="A381" s="25"/>
      <c r="B381" s="26"/>
      <c r="C381" s="24"/>
      <c r="D381" s="54" t="s">
        <v>193</v>
      </c>
      <c r="E381" s="55" t="s">
        <v>196</v>
      </c>
      <c r="F381" s="87" t="s">
        <v>961</v>
      </c>
      <c r="G381" s="73">
        <v>44096</v>
      </c>
      <c r="H381" s="99" t="s">
        <v>224</v>
      </c>
      <c r="I381" s="73">
        <v>44097</v>
      </c>
      <c r="J381" s="87" t="s">
        <v>987</v>
      </c>
      <c r="K381" s="14">
        <v>33</v>
      </c>
      <c r="L381" s="87" t="s">
        <v>1007</v>
      </c>
    </row>
    <row r="382" spans="1:12" ht="12.75">
      <c r="A382" s="25"/>
      <c r="B382" s="26"/>
      <c r="C382" s="24"/>
      <c r="D382" s="54" t="s">
        <v>193</v>
      </c>
      <c r="E382" s="55" t="s">
        <v>209</v>
      </c>
      <c r="F382" s="87"/>
      <c r="G382" s="73"/>
      <c r="H382" s="14"/>
      <c r="I382" s="73"/>
      <c r="J382" s="57"/>
      <c r="K382" s="14"/>
      <c r="L382" s="87"/>
    </row>
    <row r="383" spans="1:12" ht="12.75">
      <c r="A383" s="25"/>
      <c r="B383" s="26"/>
      <c r="C383" s="24"/>
      <c r="D383" s="54" t="s">
        <v>193</v>
      </c>
      <c r="E383" s="55" t="s">
        <v>197</v>
      </c>
      <c r="F383" s="87"/>
      <c r="G383" s="73"/>
      <c r="H383" s="14"/>
      <c r="I383" s="73"/>
      <c r="J383" s="14"/>
      <c r="K383" s="14"/>
      <c r="L383" s="87"/>
    </row>
    <row r="384" spans="1:12" ht="12.75">
      <c r="A384" s="25"/>
      <c r="B384" s="26"/>
      <c r="C384" s="27"/>
      <c r="D384" s="54" t="s">
        <v>194</v>
      </c>
      <c r="E384" s="55" t="s">
        <v>213</v>
      </c>
      <c r="F384" s="87"/>
      <c r="G384" s="73"/>
      <c r="H384" s="14"/>
      <c r="I384" s="73"/>
      <c r="J384" s="14"/>
      <c r="K384" s="14"/>
      <c r="L384" s="87"/>
    </row>
    <row r="385" spans="1:12" ht="24">
      <c r="A385" s="25"/>
      <c r="B385" s="26"/>
      <c r="C385" s="24"/>
      <c r="D385" s="54" t="s">
        <v>194</v>
      </c>
      <c r="E385" s="108" t="s">
        <v>215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/>
      <c r="B386" s="26"/>
      <c r="C386" s="24"/>
      <c r="D386" s="54" t="s">
        <v>194</v>
      </c>
      <c r="E386" s="55" t="s">
        <v>216</v>
      </c>
      <c r="F386" s="87"/>
      <c r="G386" s="73"/>
      <c r="H386" s="14"/>
      <c r="I386" s="73"/>
      <c r="J386" s="14"/>
      <c r="K386" s="14"/>
      <c r="L386" s="87"/>
    </row>
    <row r="387" spans="1:12" ht="12.75">
      <c r="A387" s="25">
        <v>48</v>
      </c>
      <c r="B387" s="26" t="s">
        <v>99</v>
      </c>
      <c r="C387" s="24" t="s">
        <v>100</v>
      </c>
      <c r="D387" s="43"/>
      <c r="E387" s="43"/>
      <c r="F387" s="88"/>
      <c r="G387" s="72"/>
      <c r="H387" s="43"/>
      <c r="I387" s="72"/>
      <c r="J387" s="43"/>
      <c r="K387" s="43">
        <v>0</v>
      </c>
      <c r="L387" s="88"/>
    </row>
    <row r="388" spans="1:12" ht="12.75" hidden="1">
      <c r="A388" s="25"/>
      <c r="B388" s="26"/>
      <c r="C388" s="24"/>
      <c r="D388" s="54" t="s">
        <v>193</v>
      </c>
      <c r="E388" s="55" t="s">
        <v>195</v>
      </c>
      <c r="F388" s="87"/>
      <c r="G388" s="73"/>
      <c r="H388" s="14"/>
      <c r="I388" s="73"/>
      <c r="J388" s="57"/>
      <c r="K388" s="14"/>
      <c r="L388" s="87"/>
    </row>
    <row r="389" spans="1:12" ht="12.75" hidden="1">
      <c r="A389" s="25"/>
      <c r="B389" s="26"/>
      <c r="C389" s="24"/>
      <c r="D389" s="54" t="s">
        <v>193</v>
      </c>
      <c r="E389" s="55" t="s">
        <v>196</v>
      </c>
      <c r="F389" s="116"/>
      <c r="G389" s="114"/>
      <c r="H389" s="120"/>
      <c r="I389" s="73"/>
      <c r="J389" s="57"/>
      <c r="K389" s="14"/>
      <c r="L389" s="116"/>
    </row>
    <row r="390" spans="1:12" ht="12.75" hidden="1">
      <c r="A390" s="25"/>
      <c r="B390" s="26"/>
      <c r="C390" s="24"/>
      <c r="D390" s="54" t="s">
        <v>193</v>
      </c>
      <c r="E390" s="55" t="s">
        <v>209</v>
      </c>
      <c r="F390" s="87"/>
      <c r="G390" s="73"/>
      <c r="H390" s="14"/>
      <c r="I390" s="73"/>
      <c r="J390" s="57"/>
      <c r="K390" s="14"/>
      <c r="L390" s="87"/>
    </row>
    <row r="391" spans="1:12" ht="12.75" hidden="1">
      <c r="A391" s="25"/>
      <c r="B391" s="26"/>
      <c r="C391" s="24"/>
      <c r="D391" s="54" t="s">
        <v>193</v>
      </c>
      <c r="E391" s="55" t="s">
        <v>197</v>
      </c>
      <c r="F391" s="87"/>
      <c r="G391" s="73"/>
      <c r="H391" s="14"/>
      <c r="I391" s="73"/>
      <c r="J391" s="14"/>
      <c r="K391" s="14"/>
      <c r="L391" s="87"/>
    </row>
    <row r="392" spans="1:12" ht="12.75" hidden="1">
      <c r="A392" s="25"/>
      <c r="B392" s="26"/>
      <c r="C392" s="27"/>
      <c r="D392" s="54" t="s">
        <v>194</v>
      </c>
      <c r="E392" s="55" t="s">
        <v>213</v>
      </c>
      <c r="F392" s="87"/>
      <c r="G392" s="73"/>
      <c r="H392" s="14"/>
      <c r="I392" s="73"/>
      <c r="J392" s="14"/>
      <c r="K392" s="14"/>
      <c r="L392" s="87"/>
    </row>
    <row r="393" spans="1:12" ht="24" hidden="1">
      <c r="A393" s="25"/>
      <c r="B393" s="26"/>
      <c r="C393" s="24"/>
      <c r="D393" s="54" t="s">
        <v>194</v>
      </c>
      <c r="E393" s="108" t="s">
        <v>215</v>
      </c>
      <c r="F393" s="87"/>
      <c r="G393" s="73"/>
      <c r="H393" s="14"/>
      <c r="I393" s="73"/>
      <c r="J393" s="14"/>
      <c r="K393" s="14"/>
      <c r="L393" s="87"/>
    </row>
    <row r="394" spans="1:12" ht="12.75" hidden="1">
      <c r="A394" s="25"/>
      <c r="B394" s="26"/>
      <c r="C394" s="24"/>
      <c r="D394" s="54" t="s">
        <v>194</v>
      </c>
      <c r="E394" s="55" t="s">
        <v>216</v>
      </c>
      <c r="F394" s="87"/>
      <c r="G394" s="73"/>
      <c r="H394" s="14"/>
      <c r="I394" s="73"/>
      <c r="J394" s="14"/>
      <c r="K394" s="14"/>
      <c r="L394" s="87"/>
    </row>
    <row r="395" spans="1:12" ht="12.75">
      <c r="A395" s="25">
        <v>49</v>
      </c>
      <c r="B395" s="26" t="s">
        <v>101</v>
      </c>
      <c r="C395" s="24" t="s">
        <v>102</v>
      </c>
      <c r="D395" s="43"/>
      <c r="E395" s="43"/>
      <c r="F395" s="88"/>
      <c r="G395" s="72"/>
      <c r="H395" s="43"/>
      <c r="I395" s="72"/>
      <c r="J395" s="43"/>
      <c r="K395" s="43">
        <v>0</v>
      </c>
      <c r="L395" s="88"/>
    </row>
    <row r="396" spans="1:12" ht="12.75">
      <c r="A396" s="32"/>
      <c r="B396" s="33"/>
      <c r="C396" s="34"/>
      <c r="D396" s="54" t="s">
        <v>193</v>
      </c>
      <c r="E396" s="55" t="s">
        <v>195</v>
      </c>
      <c r="F396" s="87"/>
      <c r="G396" s="87"/>
      <c r="H396" s="14"/>
      <c r="I396" s="73"/>
      <c r="J396" s="57"/>
      <c r="K396" s="14"/>
      <c r="L396" s="87"/>
    </row>
    <row r="397" spans="1:12" ht="12.75">
      <c r="A397" s="32"/>
      <c r="B397" s="33"/>
      <c r="C397" s="34"/>
      <c r="D397" s="54" t="s">
        <v>193</v>
      </c>
      <c r="E397" s="55" t="s">
        <v>196</v>
      </c>
      <c r="F397" s="116" t="s">
        <v>1011</v>
      </c>
      <c r="G397" s="114">
        <v>44063</v>
      </c>
      <c r="H397" s="115" t="s">
        <v>236</v>
      </c>
      <c r="I397" s="114">
        <v>44097</v>
      </c>
      <c r="J397" s="116" t="s">
        <v>987</v>
      </c>
      <c r="K397" s="14">
        <v>102.59</v>
      </c>
      <c r="L397" s="116" t="s">
        <v>1012</v>
      </c>
    </row>
    <row r="398" spans="1:12" ht="12.75">
      <c r="A398" s="32"/>
      <c r="B398" s="33"/>
      <c r="C398" s="34"/>
      <c r="D398" s="54" t="s">
        <v>193</v>
      </c>
      <c r="E398" s="55" t="s">
        <v>209</v>
      </c>
      <c r="F398" s="87"/>
      <c r="G398" s="73"/>
      <c r="H398" s="14"/>
      <c r="I398" s="73"/>
      <c r="J398" s="57"/>
      <c r="K398" s="14"/>
      <c r="L398" s="87"/>
    </row>
    <row r="399" spans="1:12" ht="12.75">
      <c r="A399" s="32"/>
      <c r="B399" s="33"/>
      <c r="C399" s="34"/>
      <c r="D399" s="54" t="s">
        <v>193</v>
      </c>
      <c r="E399" s="55" t="s">
        <v>197</v>
      </c>
      <c r="F399" s="87"/>
      <c r="G399" s="73"/>
      <c r="H399" s="14"/>
      <c r="I399" s="73"/>
      <c r="J399" s="14"/>
      <c r="K399" s="14"/>
      <c r="L399" s="87"/>
    </row>
    <row r="400" spans="1:12" ht="12.75">
      <c r="A400" s="25"/>
      <c r="B400" s="26"/>
      <c r="C400" s="27"/>
      <c r="D400" s="54" t="s">
        <v>194</v>
      </c>
      <c r="E400" s="55" t="s">
        <v>213</v>
      </c>
      <c r="F400" s="87"/>
      <c r="G400" s="73"/>
      <c r="H400" s="14"/>
      <c r="I400" s="73"/>
      <c r="J400" s="14"/>
      <c r="K400" s="14"/>
      <c r="L400" s="87"/>
    </row>
    <row r="401" spans="1:12" ht="24">
      <c r="A401" s="32"/>
      <c r="B401" s="33"/>
      <c r="C401" s="34"/>
      <c r="D401" s="54" t="s">
        <v>194</v>
      </c>
      <c r="E401" s="108" t="s">
        <v>215</v>
      </c>
      <c r="F401" s="87"/>
      <c r="G401" s="73"/>
      <c r="H401" s="14"/>
      <c r="I401" s="73"/>
      <c r="J401" s="14"/>
      <c r="K401" s="14"/>
      <c r="L401" s="87"/>
    </row>
    <row r="402" spans="1:12" ht="12.75">
      <c r="A402" s="32"/>
      <c r="B402" s="33"/>
      <c r="C402" s="34"/>
      <c r="D402" s="54" t="s">
        <v>194</v>
      </c>
      <c r="E402" s="55" t="s">
        <v>216</v>
      </c>
      <c r="F402" s="87"/>
      <c r="G402" s="73"/>
      <c r="H402" s="14"/>
      <c r="I402" s="73"/>
      <c r="J402" s="14"/>
      <c r="K402" s="14"/>
      <c r="L402" s="87"/>
    </row>
    <row r="403" spans="1:12" ht="12.75">
      <c r="A403" s="32">
        <v>50</v>
      </c>
      <c r="B403" s="33" t="s">
        <v>211</v>
      </c>
      <c r="C403" s="34" t="s">
        <v>103</v>
      </c>
      <c r="D403" s="43"/>
      <c r="E403" s="43"/>
      <c r="F403" s="88"/>
      <c r="G403" s="72"/>
      <c r="H403" s="43"/>
      <c r="I403" s="72"/>
      <c r="J403" s="43"/>
      <c r="K403" s="43">
        <v>0</v>
      </c>
      <c r="L403" s="88"/>
    </row>
    <row r="404" spans="1:12" ht="12.75" hidden="1">
      <c r="A404" s="32"/>
      <c r="B404" s="33"/>
      <c r="C404" s="34"/>
      <c r="D404" s="54" t="s">
        <v>193</v>
      </c>
      <c r="E404" s="55" t="s">
        <v>195</v>
      </c>
      <c r="F404" s="87"/>
      <c r="G404" s="73"/>
      <c r="H404" s="14"/>
      <c r="I404" s="73"/>
      <c r="J404" s="14"/>
      <c r="K404" s="14"/>
      <c r="L404" s="87"/>
    </row>
    <row r="405" spans="1:12" ht="12.75" hidden="1">
      <c r="A405" s="32"/>
      <c r="B405" s="33"/>
      <c r="C405" s="34"/>
      <c r="D405" s="54" t="s">
        <v>193</v>
      </c>
      <c r="E405" s="55" t="s">
        <v>196</v>
      </c>
      <c r="F405" s="87"/>
      <c r="G405" s="73"/>
      <c r="H405" s="99"/>
      <c r="I405" s="73"/>
      <c r="J405" s="87"/>
      <c r="K405" s="14"/>
      <c r="L405" s="87"/>
    </row>
    <row r="406" spans="1:12" ht="12.75" hidden="1">
      <c r="A406" s="32"/>
      <c r="B406" s="33"/>
      <c r="C406" s="34"/>
      <c r="D406" s="54" t="s">
        <v>193</v>
      </c>
      <c r="E406" s="55" t="s">
        <v>209</v>
      </c>
      <c r="F406" s="87"/>
      <c r="G406" s="73"/>
      <c r="H406" s="14"/>
      <c r="I406" s="73"/>
      <c r="J406" s="14"/>
      <c r="K406" s="14"/>
      <c r="L406" s="87"/>
    </row>
    <row r="407" spans="1:12" ht="12.75" hidden="1">
      <c r="A407" s="32"/>
      <c r="B407" s="33"/>
      <c r="C407" s="34"/>
      <c r="D407" s="54" t="s">
        <v>193</v>
      </c>
      <c r="E407" s="55" t="s">
        <v>197</v>
      </c>
      <c r="F407" s="87"/>
      <c r="G407" s="73"/>
      <c r="H407" s="14"/>
      <c r="I407" s="73"/>
      <c r="J407" s="87"/>
      <c r="K407" s="14"/>
      <c r="L407" s="87"/>
    </row>
    <row r="408" spans="1:12" ht="12.75" hidden="1">
      <c r="A408" s="25"/>
      <c r="B408" s="26"/>
      <c r="C408" s="27"/>
      <c r="D408" s="54" t="s">
        <v>194</v>
      </c>
      <c r="E408" s="55" t="s">
        <v>213</v>
      </c>
      <c r="F408" s="87"/>
      <c r="G408" s="73"/>
      <c r="H408" s="120"/>
      <c r="I408" s="73"/>
      <c r="J408" s="57"/>
      <c r="K408" s="14"/>
      <c r="L408" s="87"/>
    </row>
    <row r="409" spans="1:12" ht="24" hidden="1">
      <c r="A409" s="32"/>
      <c r="B409" s="33"/>
      <c r="C409" s="34"/>
      <c r="D409" s="54" t="s">
        <v>194</v>
      </c>
      <c r="E409" s="108" t="s">
        <v>215</v>
      </c>
      <c r="F409" s="87"/>
      <c r="G409" s="73"/>
      <c r="H409" s="14"/>
      <c r="I409" s="73"/>
      <c r="J409" s="14"/>
      <c r="K409" s="14"/>
      <c r="L409" s="87"/>
    </row>
    <row r="410" spans="1:12" ht="12.75" hidden="1">
      <c r="A410" s="32"/>
      <c r="B410" s="33"/>
      <c r="C410" s="34"/>
      <c r="D410" s="54" t="s">
        <v>194</v>
      </c>
      <c r="E410" s="55" t="s">
        <v>216</v>
      </c>
      <c r="F410" s="87"/>
      <c r="G410" s="73"/>
      <c r="H410" s="14"/>
      <c r="I410" s="73"/>
      <c r="J410" s="14"/>
      <c r="K410" s="14"/>
      <c r="L410" s="87"/>
    </row>
    <row r="411" spans="1:12" ht="13.5" hidden="1" thickBot="1">
      <c r="A411" s="35"/>
      <c r="B411" s="161" t="s">
        <v>218</v>
      </c>
      <c r="C411" s="161"/>
      <c r="D411" s="15"/>
      <c r="E411" s="15"/>
      <c r="F411" s="93"/>
      <c r="G411" s="77"/>
      <c r="H411" s="15"/>
      <c r="I411" s="77"/>
      <c r="J411" s="15"/>
      <c r="K411" s="15">
        <v>7527.08</v>
      </c>
      <c r="L411" s="93"/>
    </row>
    <row r="412" spans="1:12" ht="12.75" hidden="1">
      <c r="A412" s="36"/>
      <c r="B412" s="36"/>
      <c r="C412" s="36"/>
      <c r="D412" s="37"/>
      <c r="E412" s="37"/>
      <c r="F412" s="94"/>
      <c r="G412" s="78"/>
      <c r="H412" s="37"/>
      <c r="I412" s="78"/>
      <c r="J412" s="37"/>
      <c r="K412" s="37"/>
      <c r="L412" s="94"/>
    </row>
    <row r="413" spans="1:12" ht="15.75" hidden="1">
      <c r="A413" s="153" t="s">
        <v>134</v>
      </c>
      <c r="B413" s="154"/>
      <c r="C413" s="155"/>
      <c r="D413" s="38"/>
      <c r="E413" s="38"/>
      <c r="F413" s="95"/>
      <c r="G413" s="79"/>
      <c r="H413" s="38"/>
      <c r="I413" s="79"/>
      <c r="J413" s="38"/>
      <c r="K413" s="38"/>
      <c r="L413" s="95"/>
    </row>
    <row r="414" spans="1:12" ht="12.75">
      <c r="A414" s="25">
        <v>52</v>
      </c>
      <c r="B414" s="26" t="s">
        <v>105</v>
      </c>
      <c r="C414" s="24" t="s">
        <v>106</v>
      </c>
      <c r="D414" s="43"/>
      <c r="E414" s="43"/>
      <c r="F414" s="88"/>
      <c r="G414" s="72"/>
      <c r="H414" s="43"/>
      <c r="I414" s="72"/>
      <c r="J414" s="43"/>
      <c r="K414" s="43">
        <v>83.21</v>
      </c>
      <c r="L414" s="88"/>
    </row>
    <row r="415" spans="1:12" ht="12.75">
      <c r="A415" s="25"/>
      <c r="B415" s="26"/>
      <c r="C415" s="24"/>
      <c r="D415" s="54" t="s">
        <v>193</v>
      </c>
      <c r="E415" s="55" t="s">
        <v>195</v>
      </c>
      <c r="F415" s="87"/>
      <c r="G415" s="73"/>
      <c r="H415" s="57"/>
      <c r="I415" s="73"/>
      <c r="J415" s="57"/>
      <c r="K415" s="14"/>
      <c r="L415" s="87"/>
    </row>
    <row r="416" spans="1:12" ht="12.75">
      <c r="A416" s="25"/>
      <c r="B416" s="26"/>
      <c r="C416" s="24"/>
      <c r="D416" s="54" t="s">
        <v>193</v>
      </c>
      <c r="E416" s="55" t="s">
        <v>196</v>
      </c>
      <c r="F416" s="87" t="s">
        <v>984</v>
      </c>
      <c r="G416" s="73">
        <v>44095</v>
      </c>
      <c r="H416" s="120" t="s">
        <v>224</v>
      </c>
      <c r="I416" s="73">
        <v>44098</v>
      </c>
      <c r="J416" s="57" t="s">
        <v>972</v>
      </c>
      <c r="K416" s="14">
        <v>83.21</v>
      </c>
      <c r="L416" s="116" t="s">
        <v>579</v>
      </c>
    </row>
    <row r="417" spans="1:12" ht="12.75">
      <c r="A417" s="25"/>
      <c r="B417" s="26"/>
      <c r="C417" s="24"/>
      <c r="D417" s="54" t="s">
        <v>193</v>
      </c>
      <c r="E417" s="55" t="s">
        <v>209</v>
      </c>
      <c r="F417" s="87"/>
      <c r="G417" s="73"/>
      <c r="H417" s="14"/>
      <c r="I417" s="73"/>
      <c r="J417" s="57"/>
      <c r="K417" s="14"/>
      <c r="L417" s="87"/>
    </row>
    <row r="418" spans="1:12" ht="12.75">
      <c r="A418" s="25"/>
      <c r="B418" s="26"/>
      <c r="C418" s="24"/>
      <c r="D418" s="54" t="s">
        <v>193</v>
      </c>
      <c r="E418" s="55" t="s">
        <v>197</v>
      </c>
      <c r="F418" s="87"/>
      <c r="G418" s="73"/>
      <c r="H418" s="14"/>
      <c r="I418" s="73"/>
      <c r="J418" s="14"/>
      <c r="K418" s="14"/>
      <c r="L418" s="87"/>
    </row>
    <row r="419" spans="1:12" ht="12.75">
      <c r="A419" s="25"/>
      <c r="B419" s="26"/>
      <c r="C419" s="27"/>
      <c r="D419" s="54" t="s">
        <v>194</v>
      </c>
      <c r="E419" s="55" t="s">
        <v>213</v>
      </c>
      <c r="F419" s="87"/>
      <c r="G419" s="73"/>
      <c r="H419" s="120"/>
      <c r="I419" s="73"/>
      <c r="J419" s="57"/>
      <c r="K419" s="14"/>
      <c r="L419" s="87"/>
    </row>
    <row r="420" spans="1:12" ht="24">
      <c r="A420" s="25"/>
      <c r="B420" s="26"/>
      <c r="C420" s="24"/>
      <c r="D420" s="54" t="s">
        <v>194</v>
      </c>
      <c r="E420" s="108" t="s">
        <v>215</v>
      </c>
      <c r="F420" s="87"/>
      <c r="G420" s="73"/>
      <c r="H420" s="14"/>
      <c r="I420" s="73"/>
      <c r="J420" s="14"/>
      <c r="K420" s="14"/>
      <c r="L420" s="87"/>
    </row>
    <row r="421" spans="1:12" ht="12.75">
      <c r="A421" s="25"/>
      <c r="B421" s="26"/>
      <c r="C421" s="24"/>
      <c r="D421" s="54" t="s">
        <v>194</v>
      </c>
      <c r="E421" s="55" t="s">
        <v>216</v>
      </c>
      <c r="F421" s="87"/>
      <c r="G421" s="73"/>
      <c r="H421" s="14"/>
      <c r="I421" s="73"/>
      <c r="J421" s="14"/>
      <c r="K421" s="14"/>
      <c r="L421" s="87"/>
    </row>
    <row r="422" spans="1:12" ht="24">
      <c r="A422" s="25">
        <v>53</v>
      </c>
      <c r="B422" s="26" t="s">
        <v>107</v>
      </c>
      <c r="C422" s="24" t="s">
        <v>108</v>
      </c>
      <c r="D422" s="43"/>
      <c r="E422" s="43"/>
      <c r="F422" s="88"/>
      <c r="G422" s="72"/>
      <c r="H422" s="43"/>
      <c r="I422" s="72"/>
      <c r="J422" s="43"/>
      <c r="K422" s="43">
        <v>0</v>
      </c>
      <c r="L422" s="88"/>
    </row>
    <row r="423" spans="1:12" ht="12.75" hidden="1">
      <c r="A423" s="25"/>
      <c r="B423" s="26"/>
      <c r="C423" s="24"/>
      <c r="D423" s="54" t="s">
        <v>193</v>
      </c>
      <c r="E423" s="55" t="s">
        <v>195</v>
      </c>
      <c r="F423" s="87"/>
      <c r="G423" s="73"/>
      <c r="H423" s="14"/>
      <c r="I423" s="73"/>
      <c r="J423" s="14"/>
      <c r="K423" s="14"/>
      <c r="L423" s="87"/>
    </row>
    <row r="424" spans="1:12" ht="12.75" hidden="1">
      <c r="A424" s="25"/>
      <c r="B424" s="26"/>
      <c r="C424" s="24"/>
      <c r="D424" s="54" t="s">
        <v>193</v>
      </c>
      <c r="E424" s="55" t="s">
        <v>196</v>
      </c>
      <c r="F424" s="87"/>
      <c r="G424" s="73"/>
      <c r="H424" s="14"/>
      <c r="I424" s="73"/>
      <c r="J424" s="14"/>
      <c r="K424" s="14"/>
      <c r="L424" s="87"/>
    </row>
    <row r="425" spans="1:12" ht="12.75" hidden="1">
      <c r="A425" s="25"/>
      <c r="B425" s="26"/>
      <c r="C425" s="24"/>
      <c r="D425" s="54" t="s">
        <v>193</v>
      </c>
      <c r="E425" s="55" t="s">
        <v>209</v>
      </c>
      <c r="F425" s="87"/>
      <c r="G425" s="73"/>
      <c r="H425" s="14"/>
      <c r="I425" s="73"/>
      <c r="J425" s="14"/>
      <c r="K425" s="14"/>
      <c r="L425" s="87"/>
    </row>
    <row r="426" spans="1:12" ht="12.75" hidden="1">
      <c r="A426" s="25"/>
      <c r="B426" s="26"/>
      <c r="C426" s="24"/>
      <c r="D426" s="54" t="s">
        <v>193</v>
      </c>
      <c r="E426" s="55" t="s">
        <v>197</v>
      </c>
      <c r="F426" s="87"/>
      <c r="G426" s="73"/>
      <c r="H426" s="14"/>
      <c r="I426" s="73"/>
      <c r="J426" s="14"/>
      <c r="K426" s="14"/>
      <c r="L426" s="87"/>
    </row>
    <row r="427" spans="1:12" ht="12.75" hidden="1">
      <c r="A427" s="25"/>
      <c r="B427" s="26"/>
      <c r="C427" s="27"/>
      <c r="D427" s="54" t="s">
        <v>194</v>
      </c>
      <c r="E427" s="55" t="s">
        <v>213</v>
      </c>
      <c r="F427" s="87"/>
      <c r="G427" s="73"/>
      <c r="H427" s="14"/>
      <c r="I427" s="73"/>
      <c r="J427" s="14"/>
      <c r="K427" s="14"/>
      <c r="L427" s="87"/>
    </row>
    <row r="428" spans="1:12" ht="24" hidden="1">
      <c r="A428" s="25"/>
      <c r="B428" s="26"/>
      <c r="C428" s="24"/>
      <c r="D428" s="54" t="s">
        <v>194</v>
      </c>
      <c r="E428" s="108" t="s">
        <v>215</v>
      </c>
      <c r="F428" s="87"/>
      <c r="G428" s="73"/>
      <c r="H428" s="14"/>
      <c r="I428" s="73"/>
      <c r="J428" s="14"/>
      <c r="K428" s="14"/>
      <c r="L428" s="87"/>
    </row>
    <row r="429" spans="1:12" ht="12.75" hidden="1">
      <c r="A429" s="25"/>
      <c r="B429" s="26"/>
      <c r="C429" s="24"/>
      <c r="D429" s="54" t="s">
        <v>194</v>
      </c>
      <c r="E429" s="55" t="s">
        <v>216</v>
      </c>
      <c r="F429" s="87"/>
      <c r="G429" s="73"/>
      <c r="H429" s="14"/>
      <c r="I429" s="73"/>
      <c r="J429" s="14"/>
      <c r="K429" s="14"/>
      <c r="L429" s="87"/>
    </row>
    <row r="430" spans="1:12" ht="12.75">
      <c r="A430" s="25">
        <v>54</v>
      </c>
      <c r="B430" s="26" t="s">
        <v>220</v>
      </c>
      <c r="C430" s="24" t="s">
        <v>217</v>
      </c>
      <c r="D430" s="43"/>
      <c r="E430" s="43"/>
      <c r="F430" s="88"/>
      <c r="G430" s="72"/>
      <c r="H430" s="43"/>
      <c r="I430" s="72"/>
      <c r="J430" s="43"/>
      <c r="K430" s="43">
        <v>417.98</v>
      </c>
      <c r="L430" s="88"/>
    </row>
    <row r="431" spans="1:12" ht="12.75">
      <c r="A431" s="25"/>
      <c r="B431" s="26"/>
      <c r="C431" s="24"/>
      <c r="D431" s="54" t="s">
        <v>193</v>
      </c>
      <c r="E431" s="55" t="s">
        <v>195</v>
      </c>
      <c r="F431" s="87"/>
      <c r="G431" s="73"/>
      <c r="H431" s="14"/>
      <c r="I431" s="73"/>
      <c r="J431" s="14"/>
      <c r="K431" s="14"/>
      <c r="L431" s="87"/>
    </row>
    <row r="432" spans="1:12" ht="12.75">
      <c r="A432" s="25"/>
      <c r="B432" s="26"/>
      <c r="C432" s="24"/>
      <c r="D432" s="54" t="s">
        <v>193</v>
      </c>
      <c r="E432" s="55" t="s">
        <v>196</v>
      </c>
      <c r="F432" s="116" t="s">
        <v>969</v>
      </c>
      <c r="G432" s="114">
        <v>44067</v>
      </c>
      <c r="H432" s="115" t="s">
        <v>236</v>
      </c>
      <c r="I432" s="114">
        <v>44097</v>
      </c>
      <c r="J432" s="116" t="s">
        <v>962</v>
      </c>
      <c r="K432" s="14">
        <v>417.98</v>
      </c>
      <c r="L432" s="116" t="s">
        <v>237</v>
      </c>
    </row>
    <row r="433" spans="1:12" ht="12.75">
      <c r="A433" s="25"/>
      <c r="B433" s="26"/>
      <c r="C433" s="24"/>
      <c r="D433" s="54" t="s">
        <v>193</v>
      </c>
      <c r="E433" s="55" t="s">
        <v>209</v>
      </c>
      <c r="F433" s="87"/>
      <c r="G433" s="73"/>
      <c r="H433" s="14"/>
      <c r="I433" s="73"/>
      <c r="J433" s="57"/>
      <c r="K433" s="14"/>
      <c r="L433" s="87"/>
    </row>
    <row r="434" spans="1:12" ht="12.75">
      <c r="A434" s="25"/>
      <c r="B434" s="26"/>
      <c r="C434" s="24"/>
      <c r="D434" s="54" t="s">
        <v>193</v>
      </c>
      <c r="E434" s="55" t="s">
        <v>197</v>
      </c>
      <c r="F434" s="87"/>
      <c r="G434" s="73"/>
      <c r="H434" s="14"/>
      <c r="I434" s="73"/>
      <c r="J434" s="14"/>
      <c r="K434" s="14"/>
      <c r="L434" s="87"/>
    </row>
    <row r="435" spans="1:12" ht="12.75">
      <c r="A435" s="25"/>
      <c r="B435" s="26"/>
      <c r="C435" s="27"/>
      <c r="D435" s="54" t="s">
        <v>194</v>
      </c>
      <c r="E435" s="55" t="s">
        <v>213</v>
      </c>
      <c r="F435" s="87"/>
      <c r="G435" s="73"/>
      <c r="H435" s="14"/>
      <c r="I435" s="73"/>
      <c r="J435" s="14"/>
      <c r="K435" s="14"/>
      <c r="L435" s="87"/>
    </row>
    <row r="436" spans="1:12" ht="24">
      <c r="A436" s="25"/>
      <c r="B436" s="26"/>
      <c r="C436" s="24"/>
      <c r="D436" s="54" t="s">
        <v>194</v>
      </c>
      <c r="E436" s="108" t="s">
        <v>215</v>
      </c>
      <c r="F436" s="87"/>
      <c r="G436" s="73"/>
      <c r="H436" s="14"/>
      <c r="I436" s="73"/>
      <c r="J436" s="57"/>
      <c r="K436" s="14"/>
      <c r="L436" s="87"/>
    </row>
    <row r="437" spans="1:12" ht="12.75">
      <c r="A437" s="25"/>
      <c r="B437" s="26"/>
      <c r="C437" s="24"/>
      <c r="D437" s="54" t="s">
        <v>194</v>
      </c>
      <c r="E437" s="55" t="s">
        <v>216</v>
      </c>
      <c r="F437" s="87"/>
      <c r="G437" s="73"/>
      <c r="H437" s="14"/>
      <c r="I437" s="73"/>
      <c r="J437" s="14"/>
      <c r="K437" s="14"/>
      <c r="L437" s="87"/>
    </row>
    <row r="438" spans="1:12" ht="12.75">
      <c r="A438" s="25">
        <v>55</v>
      </c>
      <c r="B438" s="26" t="s">
        <v>109</v>
      </c>
      <c r="C438" s="24" t="s">
        <v>110</v>
      </c>
      <c r="D438" s="43"/>
      <c r="E438" s="43"/>
      <c r="F438" s="88"/>
      <c r="G438" s="72"/>
      <c r="H438" s="43"/>
      <c r="I438" s="72"/>
      <c r="J438" s="43"/>
      <c r="K438" s="43">
        <v>0</v>
      </c>
      <c r="L438" s="88"/>
    </row>
    <row r="439" spans="1:12" ht="12.75" hidden="1">
      <c r="A439" s="25"/>
      <c r="B439" s="26"/>
      <c r="C439" s="24"/>
      <c r="D439" s="54" t="s">
        <v>193</v>
      </c>
      <c r="E439" s="55" t="s">
        <v>195</v>
      </c>
      <c r="F439" s="87"/>
      <c r="G439" s="73"/>
      <c r="H439" s="14"/>
      <c r="I439" s="73"/>
      <c r="J439" s="57"/>
      <c r="K439" s="14"/>
      <c r="L439" s="87"/>
    </row>
    <row r="440" spans="1:12" ht="12.75" hidden="1">
      <c r="A440" s="25"/>
      <c r="B440" s="26"/>
      <c r="C440" s="24"/>
      <c r="D440" s="54" t="s">
        <v>193</v>
      </c>
      <c r="E440" s="55" t="s">
        <v>196</v>
      </c>
      <c r="F440" s="87"/>
      <c r="G440" s="73"/>
      <c r="H440" s="14"/>
      <c r="I440" s="57"/>
      <c r="J440" s="57"/>
      <c r="K440" s="14"/>
      <c r="L440" s="87"/>
    </row>
    <row r="441" spans="1:12" ht="12.75" hidden="1">
      <c r="A441" s="25"/>
      <c r="B441" s="26"/>
      <c r="C441" s="24"/>
      <c r="D441" s="54" t="s">
        <v>193</v>
      </c>
      <c r="E441" s="55" t="s">
        <v>209</v>
      </c>
      <c r="F441" s="87"/>
      <c r="G441" s="73"/>
      <c r="H441" s="14"/>
      <c r="I441" s="57"/>
      <c r="J441" s="57"/>
      <c r="K441" s="14"/>
      <c r="L441" s="87"/>
    </row>
    <row r="442" spans="1:12" ht="12.75" hidden="1">
      <c r="A442" s="25"/>
      <c r="B442" s="26"/>
      <c r="C442" s="24"/>
      <c r="D442" s="54" t="s">
        <v>193</v>
      </c>
      <c r="E442" s="55" t="s">
        <v>197</v>
      </c>
      <c r="F442" s="87"/>
      <c r="G442" s="73"/>
      <c r="H442" s="14"/>
      <c r="I442" s="73"/>
      <c r="J442" s="14"/>
      <c r="K442" s="14"/>
      <c r="L442" s="87"/>
    </row>
    <row r="443" spans="1:12" ht="12.75" hidden="1">
      <c r="A443" s="25"/>
      <c r="B443" s="26"/>
      <c r="C443" s="27"/>
      <c r="D443" s="54" t="s">
        <v>194</v>
      </c>
      <c r="E443" s="55" t="s">
        <v>213</v>
      </c>
      <c r="F443" s="87"/>
      <c r="G443" s="73"/>
      <c r="H443" s="120"/>
      <c r="I443" s="73"/>
      <c r="J443" s="57"/>
      <c r="K443" s="14"/>
      <c r="L443" s="87"/>
    </row>
    <row r="444" spans="1:12" ht="24" hidden="1">
      <c r="A444" s="25"/>
      <c r="B444" s="26"/>
      <c r="C444" s="24"/>
      <c r="D444" s="54" t="s">
        <v>194</v>
      </c>
      <c r="E444" s="108" t="s">
        <v>215</v>
      </c>
      <c r="F444" s="87"/>
      <c r="G444" s="73"/>
      <c r="H444" s="14"/>
      <c r="I444" s="73"/>
      <c r="J444" s="14"/>
      <c r="K444" s="14"/>
      <c r="L444" s="87"/>
    </row>
    <row r="445" spans="1:12" ht="12.75" hidden="1">
      <c r="A445" s="25"/>
      <c r="B445" s="26"/>
      <c r="C445" s="24"/>
      <c r="D445" s="54" t="s">
        <v>194</v>
      </c>
      <c r="E445" s="55" t="s">
        <v>216</v>
      </c>
      <c r="F445" s="87"/>
      <c r="G445" s="73"/>
      <c r="H445" s="14"/>
      <c r="I445" s="73"/>
      <c r="J445" s="14"/>
      <c r="K445" s="14"/>
      <c r="L445" s="87"/>
    </row>
    <row r="446" spans="1:12" ht="12.75">
      <c r="A446" s="25">
        <v>56</v>
      </c>
      <c r="B446" s="26" t="s">
        <v>111</v>
      </c>
      <c r="C446" s="24" t="s">
        <v>112</v>
      </c>
      <c r="D446" s="43"/>
      <c r="E446" s="43"/>
      <c r="F446" s="88"/>
      <c r="G446" s="72"/>
      <c r="H446" s="43"/>
      <c r="I446" s="72"/>
      <c r="J446" s="43"/>
      <c r="K446" s="43">
        <v>0</v>
      </c>
      <c r="L446" s="88"/>
    </row>
    <row r="447" spans="1:12" ht="12.75" hidden="1">
      <c r="A447" s="25"/>
      <c r="B447" s="26"/>
      <c r="C447" s="24"/>
      <c r="D447" s="54" t="s">
        <v>193</v>
      </c>
      <c r="E447" s="55" t="s">
        <v>195</v>
      </c>
      <c r="F447" s="87"/>
      <c r="G447" s="73"/>
      <c r="H447" s="14"/>
      <c r="I447" s="73"/>
      <c r="J447" s="14"/>
      <c r="K447" s="14"/>
      <c r="L447" s="87"/>
    </row>
    <row r="448" spans="1:12" ht="12.75" hidden="1">
      <c r="A448" s="25"/>
      <c r="B448" s="26"/>
      <c r="C448" s="24"/>
      <c r="D448" s="54" t="s">
        <v>193</v>
      </c>
      <c r="E448" s="55" t="s">
        <v>196</v>
      </c>
      <c r="F448" s="87"/>
      <c r="G448" s="73"/>
      <c r="H448" s="14"/>
      <c r="I448" s="73"/>
      <c r="J448" s="57"/>
      <c r="K448" s="14"/>
      <c r="L448" s="87"/>
    </row>
    <row r="449" spans="1:12" ht="12.75" hidden="1">
      <c r="A449" s="25"/>
      <c r="B449" s="26"/>
      <c r="C449" s="24"/>
      <c r="D449" s="54" t="s">
        <v>193</v>
      </c>
      <c r="E449" s="55" t="s">
        <v>209</v>
      </c>
      <c r="F449" s="87"/>
      <c r="G449" s="73"/>
      <c r="H449" s="14"/>
      <c r="I449" s="73"/>
      <c r="J449" s="57"/>
      <c r="K449" s="14"/>
      <c r="L449" s="87"/>
    </row>
    <row r="450" spans="1:12" ht="12.75" hidden="1">
      <c r="A450" s="25"/>
      <c r="B450" s="26"/>
      <c r="C450" s="24"/>
      <c r="D450" s="54" t="s">
        <v>193</v>
      </c>
      <c r="E450" s="55" t="s">
        <v>197</v>
      </c>
      <c r="F450" s="87"/>
      <c r="G450" s="73"/>
      <c r="H450" s="14"/>
      <c r="I450" s="73"/>
      <c r="J450" s="14"/>
      <c r="K450" s="14"/>
      <c r="L450" s="87"/>
    </row>
    <row r="451" spans="1:12" ht="12.75" hidden="1">
      <c r="A451" s="25"/>
      <c r="B451" s="26"/>
      <c r="C451" s="27"/>
      <c r="D451" s="54" t="s">
        <v>194</v>
      </c>
      <c r="E451" s="55" t="s">
        <v>213</v>
      </c>
      <c r="F451" s="87"/>
      <c r="G451" s="73"/>
      <c r="H451" s="14"/>
      <c r="I451" s="73"/>
      <c r="J451" s="14"/>
      <c r="K451" s="14"/>
      <c r="L451" s="87"/>
    </row>
    <row r="452" spans="1:12" ht="24" hidden="1">
      <c r="A452" s="25"/>
      <c r="B452" s="26"/>
      <c r="C452" s="24"/>
      <c r="D452" s="54" t="s">
        <v>194</v>
      </c>
      <c r="E452" s="108" t="s">
        <v>215</v>
      </c>
      <c r="F452" s="87"/>
      <c r="G452" s="73"/>
      <c r="H452" s="14"/>
      <c r="I452" s="73"/>
      <c r="J452" s="14"/>
      <c r="K452" s="14"/>
      <c r="L452" s="87"/>
    </row>
    <row r="453" spans="1:12" ht="12.75" hidden="1">
      <c r="A453" s="25"/>
      <c r="B453" s="26"/>
      <c r="C453" s="24"/>
      <c r="D453" s="54" t="s">
        <v>194</v>
      </c>
      <c r="E453" s="55" t="s">
        <v>216</v>
      </c>
      <c r="F453" s="87"/>
      <c r="G453" s="73"/>
      <c r="H453" s="14"/>
      <c r="I453" s="73"/>
      <c r="J453" s="14"/>
      <c r="K453" s="14"/>
      <c r="L453" s="87"/>
    </row>
    <row r="454" spans="1:12" ht="12.75">
      <c r="A454" s="25">
        <v>57</v>
      </c>
      <c r="B454" s="26" t="s">
        <v>113</v>
      </c>
      <c r="C454" s="24" t="s">
        <v>114</v>
      </c>
      <c r="D454" s="43"/>
      <c r="E454" s="43"/>
      <c r="F454" s="88"/>
      <c r="G454" s="72"/>
      <c r="H454" s="43"/>
      <c r="I454" s="72"/>
      <c r="J454" s="43"/>
      <c r="K454" s="43">
        <v>0</v>
      </c>
      <c r="L454" s="88"/>
    </row>
    <row r="455" spans="1:12" ht="12.75" hidden="1">
      <c r="A455" s="25"/>
      <c r="B455" s="26"/>
      <c r="C455" s="24"/>
      <c r="D455" s="54" t="s">
        <v>193</v>
      </c>
      <c r="E455" s="55" t="s">
        <v>195</v>
      </c>
      <c r="F455" s="87"/>
      <c r="G455" s="73"/>
      <c r="H455" s="57"/>
      <c r="I455" s="73"/>
      <c r="J455" s="57"/>
      <c r="K455" s="14"/>
      <c r="L455" s="87"/>
    </row>
    <row r="456" spans="1:12" ht="12.75" hidden="1">
      <c r="A456" s="25"/>
      <c r="B456" s="26"/>
      <c r="C456" s="24"/>
      <c r="D456" s="54" t="s">
        <v>193</v>
      </c>
      <c r="E456" s="55" t="s">
        <v>196</v>
      </c>
      <c r="F456" s="87"/>
      <c r="G456" s="73"/>
      <c r="H456" s="14"/>
      <c r="I456" s="73"/>
      <c r="J456" s="57"/>
      <c r="K456" s="14"/>
      <c r="L456" s="87"/>
    </row>
    <row r="457" spans="1:12" ht="12.75" hidden="1">
      <c r="A457" s="25"/>
      <c r="B457" s="26"/>
      <c r="C457" s="24"/>
      <c r="D457" s="54" t="s">
        <v>193</v>
      </c>
      <c r="E457" s="55" t="s">
        <v>209</v>
      </c>
      <c r="F457" s="87"/>
      <c r="G457" s="73"/>
      <c r="H457" s="14"/>
      <c r="I457" s="73"/>
      <c r="J457" s="57"/>
      <c r="K457" s="14"/>
      <c r="L457" s="87"/>
    </row>
    <row r="458" spans="1:12" ht="12.75" hidden="1">
      <c r="A458" s="25"/>
      <c r="B458" s="26"/>
      <c r="C458" s="24"/>
      <c r="D458" s="54" t="s">
        <v>193</v>
      </c>
      <c r="E458" s="55" t="s">
        <v>197</v>
      </c>
      <c r="F458" s="87"/>
      <c r="G458" s="73"/>
      <c r="H458" s="14"/>
      <c r="I458" s="73"/>
      <c r="J458" s="14"/>
      <c r="K458" s="14"/>
      <c r="L458" s="87"/>
    </row>
    <row r="459" spans="1:12" ht="12.75" hidden="1">
      <c r="A459" s="25"/>
      <c r="B459" s="26"/>
      <c r="C459" s="27"/>
      <c r="D459" s="54" t="s">
        <v>194</v>
      </c>
      <c r="E459" s="55" t="s">
        <v>213</v>
      </c>
      <c r="F459" s="87"/>
      <c r="G459" s="73"/>
      <c r="H459" s="14"/>
      <c r="I459" s="73"/>
      <c r="J459" s="57"/>
      <c r="K459" s="14"/>
      <c r="L459" s="87"/>
    </row>
    <row r="460" spans="1:12" ht="24" hidden="1">
      <c r="A460" s="25"/>
      <c r="B460" s="26"/>
      <c r="C460" s="24"/>
      <c r="D460" s="54" t="s">
        <v>194</v>
      </c>
      <c r="E460" s="108" t="s">
        <v>215</v>
      </c>
      <c r="F460" s="87"/>
      <c r="G460" s="73"/>
      <c r="H460" s="14"/>
      <c r="I460" s="73"/>
      <c r="J460" s="14"/>
      <c r="K460" s="14"/>
      <c r="L460" s="87"/>
    </row>
    <row r="461" spans="1:12" ht="12.75" hidden="1">
      <c r="A461" s="25"/>
      <c r="B461" s="26"/>
      <c r="C461" s="24"/>
      <c r="D461" s="54" t="s">
        <v>194</v>
      </c>
      <c r="E461" s="55" t="s">
        <v>216</v>
      </c>
      <c r="F461" s="87"/>
      <c r="G461" s="73"/>
      <c r="H461" s="14"/>
      <c r="I461" s="73"/>
      <c r="J461" s="14"/>
      <c r="K461" s="14"/>
      <c r="L461" s="87"/>
    </row>
    <row r="462" spans="1:12" ht="12.75">
      <c r="A462" s="25">
        <v>58</v>
      </c>
      <c r="B462" s="26" t="s">
        <v>115</v>
      </c>
      <c r="C462" s="24" t="s">
        <v>116</v>
      </c>
      <c r="D462" s="43"/>
      <c r="E462" s="43"/>
      <c r="F462" s="88"/>
      <c r="G462" s="72"/>
      <c r="H462" s="43"/>
      <c r="I462" s="72"/>
      <c r="J462" s="43"/>
      <c r="K462" s="43">
        <v>302.77</v>
      </c>
      <c r="L462" s="88"/>
    </row>
    <row r="463" spans="1:12" ht="12.75">
      <c r="A463" s="25"/>
      <c r="B463" s="26"/>
      <c r="C463" s="24"/>
      <c r="D463" s="54" t="s">
        <v>193</v>
      </c>
      <c r="E463" s="55" t="s">
        <v>195</v>
      </c>
      <c r="F463" s="87"/>
      <c r="G463" s="73"/>
      <c r="H463" s="14"/>
      <c r="I463" s="73"/>
      <c r="J463" s="14"/>
      <c r="K463" s="14"/>
      <c r="L463" s="87"/>
    </row>
    <row r="464" spans="1:12" ht="12.75">
      <c r="A464" s="25"/>
      <c r="B464" s="26"/>
      <c r="C464" s="24"/>
      <c r="D464" s="54" t="s">
        <v>193</v>
      </c>
      <c r="E464" s="55" t="s">
        <v>196</v>
      </c>
      <c r="F464" s="116" t="s">
        <v>1008</v>
      </c>
      <c r="G464" s="114">
        <v>44097</v>
      </c>
      <c r="H464" s="120" t="s">
        <v>224</v>
      </c>
      <c r="I464" s="114">
        <v>44098</v>
      </c>
      <c r="J464" s="118" t="s">
        <v>972</v>
      </c>
      <c r="K464" s="14">
        <v>302.77</v>
      </c>
      <c r="L464" s="116" t="s">
        <v>1009</v>
      </c>
    </row>
    <row r="465" spans="1:12" ht="12.75">
      <c r="A465" s="25"/>
      <c r="B465" s="26"/>
      <c r="C465" s="24"/>
      <c r="D465" s="54" t="s">
        <v>193</v>
      </c>
      <c r="E465" s="55" t="s">
        <v>209</v>
      </c>
      <c r="F465" s="87"/>
      <c r="G465" s="73"/>
      <c r="H465" s="14"/>
      <c r="I465" s="73"/>
      <c r="J465" s="57"/>
      <c r="K465" s="14"/>
      <c r="L465" s="87"/>
    </row>
    <row r="466" spans="1:12" ht="12.75">
      <c r="A466" s="25"/>
      <c r="B466" s="26"/>
      <c r="C466" s="24"/>
      <c r="D466" s="54" t="s">
        <v>193</v>
      </c>
      <c r="E466" s="55" t="s">
        <v>197</v>
      </c>
      <c r="F466" s="87"/>
      <c r="G466" s="73"/>
      <c r="H466" s="14"/>
      <c r="I466" s="73"/>
      <c r="J466" s="14"/>
      <c r="K466" s="14"/>
      <c r="L466" s="87"/>
    </row>
    <row r="467" spans="1:12" ht="12.75">
      <c r="A467" s="25"/>
      <c r="B467" s="26"/>
      <c r="C467" s="27"/>
      <c r="D467" s="54" t="s">
        <v>194</v>
      </c>
      <c r="E467" s="55" t="s">
        <v>213</v>
      </c>
      <c r="F467" s="87"/>
      <c r="G467" s="73"/>
      <c r="H467" s="14"/>
      <c r="I467" s="73"/>
      <c r="J467" s="14"/>
      <c r="K467" s="14"/>
      <c r="L467" s="87"/>
    </row>
    <row r="468" spans="1:12" ht="24">
      <c r="A468" s="25"/>
      <c r="B468" s="26"/>
      <c r="C468" s="24"/>
      <c r="D468" s="54" t="s">
        <v>194</v>
      </c>
      <c r="E468" s="108" t="s">
        <v>215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/>
      <c r="B469" s="26"/>
      <c r="C469" s="24"/>
      <c r="D469" s="54" t="s">
        <v>194</v>
      </c>
      <c r="E469" s="55" t="s">
        <v>216</v>
      </c>
      <c r="F469" s="87"/>
      <c r="G469" s="73"/>
      <c r="H469" s="14"/>
      <c r="I469" s="73"/>
      <c r="J469" s="14"/>
      <c r="K469" s="14"/>
      <c r="L469" s="87"/>
    </row>
    <row r="470" spans="1:12" ht="12.75">
      <c r="A470" s="25">
        <v>59</v>
      </c>
      <c r="B470" s="26" t="s">
        <v>117</v>
      </c>
      <c r="C470" s="24" t="s">
        <v>118</v>
      </c>
      <c r="D470" s="43"/>
      <c r="E470" s="43"/>
      <c r="F470" s="88"/>
      <c r="G470" s="72"/>
      <c r="H470" s="43"/>
      <c r="I470" s="72"/>
      <c r="J470" s="43"/>
      <c r="K470" s="43">
        <v>0</v>
      </c>
      <c r="L470" s="88"/>
    </row>
    <row r="471" spans="1:12" ht="12.75" hidden="1">
      <c r="A471" s="25"/>
      <c r="B471" s="26"/>
      <c r="C471" s="24"/>
      <c r="D471" s="54" t="s">
        <v>193</v>
      </c>
      <c r="E471" s="55" t="s">
        <v>195</v>
      </c>
      <c r="F471" s="87"/>
      <c r="G471" s="73"/>
      <c r="H471" s="14"/>
      <c r="I471" s="73"/>
      <c r="J471" s="14"/>
      <c r="K471" s="14"/>
      <c r="L471" s="87"/>
    </row>
    <row r="472" spans="1:12" ht="12.75" hidden="1">
      <c r="A472" s="25"/>
      <c r="B472" s="26"/>
      <c r="C472" s="24"/>
      <c r="D472" s="54" t="s">
        <v>193</v>
      </c>
      <c r="E472" s="55" t="s">
        <v>196</v>
      </c>
      <c r="F472" s="87"/>
      <c r="G472" s="73"/>
      <c r="H472" s="14"/>
      <c r="I472" s="73"/>
      <c r="J472" s="14"/>
      <c r="K472" s="14"/>
      <c r="L472" s="87"/>
    </row>
    <row r="473" spans="1:12" ht="12.75" hidden="1">
      <c r="A473" s="25"/>
      <c r="B473" s="26"/>
      <c r="C473" s="24"/>
      <c r="D473" s="54" t="s">
        <v>193</v>
      </c>
      <c r="E473" s="55" t="s">
        <v>209</v>
      </c>
      <c r="F473" s="87"/>
      <c r="G473" s="73"/>
      <c r="H473" s="14"/>
      <c r="I473" s="73"/>
      <c r="J473" s="14"/>
      <c r="K473" s="14"/>
      <c r="L473" s="87"/>
    </row>
    <row r="474" spans="1:12" ht="12.75" hidden="1">
      <c r="A474" s="25"/>
      <c r="B474" s="26"/>
      <c r="C474" s="24"/>
      <c r="D474" s="54" t="s">
        <v>193</v>
      </c>
      <c r="E474" s="55" t="s">
        <v>197</v>
      </c>
      <c r="F474" s="87"/>
      <c r="G474" s="73"/>
      <c r="H474" s="14"/>
      <c r="I474" s="73"/>
      <c r="J474" s="14"/>
      <c r="K474" s="14"/>
      <c r="L474" s="87"/>
    </row>
    <row r="475" spans="1:12" ht="12.75" hidden="1">
      <c r="A475" s="25"/>
      <c r="B475" s="26"/>
      <c r="C475" s="27"/>
      <c r="D475" s="54" t="s">
        <v>194</v>
      </c>
      <c r="E475" s="55" t="s">
        <v>213</v>
      </c>
      <c r="F475" s="87"/>
      <c r="G475" s="73"/>
      <c r="H475" s="14"/>
      <c r="I475" s="73"/>
      <c r="J475" s="14"/>
      <c r="K475" s="14"/>
      <c r="L475" s="87"/>
    </row>
    <row r="476" spans="1:12" ht="24" hidden="1">
      <c r="A476" s="25"/>
      <c r="B476" s="26"/>
      <c r="C476" s="24"/>
      <c r="D476" s="54" t="s">
        <v>194</v>
      </c>
      <c r="E476" s="108" t="s">
        <v>215</v>
      </c>
      <c r="F476" s="87"/>
      <c r="G476" s="73"/>
      <c r="H476" s="14"/>
      <c r="I476" s="73"/>
      <c r="J476" s="14"/>
      <c r="K476" s="14"/>
      <c r="L476" s="87"/>
    </row>
    <row r="477" spans="1:12" ht="12.75" hidden="1">
      <c r="A477" s="25"/>
      <c r="B477" s="26"/>
      <c r="C477" s="24"/>
      <c r="D477" s="54" t="s">
        <v>194</v>
      </c>
      <c r="E477" s="55" t="s">
        <v>216</v>
      </c>
      <c r="F477" s="87"/>
      <c r="G477" s="73"/>
      <c r="H477" s="14"/>
      <c r="I477" s="73"/>
      <c r="J477" s="14"/>
      <c r="K477" s="14"/>
      <c r="L477" s="87"/>
    </row>
    <row r="478" spans="1:12" ht="12.75">
      <c r="A478" s="25">
        <v>60</v>
      </c>
      <c r="B478" s="26" t="s">
        <v>119</v>
      </c>
      <c r="C478" s="24" t="s">
        <v>120</v>
      </c>
      <c r="D478" s="43"/>
      <c r="E478" s="43"/>
      <c r="F478" s="88"/>
      <c r="G478" s="72"/>
      <c r="H478" s="43"/>
      <c r="I478" s="72"/>
      <c r="J478" s="43"/>
      <c r="K478" s="43">
        <v>0</v>
      </c>
      <c r="L478" s="88"/>
    </row>
    <row r="479" spans="1:12" ht="12.75" hidden="1">
      <c r="A479" s="25"/>
      <c r="B479" s="26"/>
      <c r="C479" s="24"/>
      <c r="D479" s="54" t="s">
        <v>193</v>
      </c>
      <c r="E479" s="55" t="s">
        <v>195</v>
      </c>
      <c r="F479" s="87"/>
      <c r="G479" s="73"/>
      <c r="H479" s="57"/>
      <c r="I479" s="73"/>
      <c r="J479" s="57"/>
      <c r="K479" s="14"/>
      <c r="L479" s="87"/>
    </row>
    <row r="480" spans="1:12" ht="12.75" hidden="1">
      <c r="A480" s="25"/>
      <c r="B480" s="26"/>
      <c r="C480" s="24"/>
      <c r="D480" s="54" t="s">
        <v>193</v>
      </c>
      <c r="E480" s="55" t="s">
        <v>196</v>
      </c>
      <c r="F480" s="87"/>
      <c r="G480" s="73"/>
      <c r="H480" s="14"/>
      <c r="I480" s="73"/>
      <c r="J480" s="57"/>
      <c r="K480" s="14"/>
      <c r="L480" s="87"/>
    </row>
    <row r="481" spans="1:12" ht="12.75" hidden="1">
      <c r="A481" s="25"/>
      <c r="B481" s="26"/>
      <c r="C481" s="24"/>
      <c r="D481" s="54" t="s">
        <v>193</v>
      </c>
      <c r="E481" s="55" t="s">
        <v>209</v>
      </c>
      <c r="F481" s="87"/>
      <c r="G481" s="73"/>
      <c r="H481" s="14"/>
      <c r="I481" s="73"/>
      <c r="J481" s="57"/>
      <c r="K481" s="14"/>
      <c r="L481" s="87"/>
    </row>
    <row r="482" spans="1:12" ht="12.75" hidden="1">
      <c r="A482" s="25"/>
      <c r="B482" s="26"/>
      <c r="C482" s="24"/>
      <c r="D482" s="54" t="s">
        <v>193</v>
      </c>
      <c r="E482" s="55" t="s">
        <v>197</v>
      </c>
      <c r="F482" s="87"/>
      <c r="G482" s="73"/>
      <c r="H482" s="14"/>
      <c r="I482" s="73"/>
      <c r="J482" s="14"/>
      <c r="K482" s="14"/>
      <c r="L482" s="87"/>
    </row>
    <row r="483" spans="1:12" ht="12.75" hidden="1">
      <c r="A483" s="25"/>
      <c r="B483" s="26"/>
      <c r="C483" s="27"/>
      <c r="D483" s="54" t="s">
        <v>194</v>
      </c>
      <c r="E483" s="55" t="s">
        <v>213</v>
      </c>
      <c r="F483" s="87"/>
      <c r="G483" s="73"/>
      <c r="H483" s="14"/>
      <c r="I483" s="73"/>
      <c r="J483" s="57"/>
      <c r="K483" s="14"/>
      <c r="L483" s="87"/>
    </row>
    <row r="484" spans="1:12" ht="24" hidden="1">
      <c r="A484" s="25"/>
      <c r="B484" s="26"/>
      <c r="C484" s="24"/>
      <c r="D484" s="54" t="s">
        <v>194</v>
      </c>
      <c r="E484" s="108" t="s">
        <v>215</v>
      </c>
      <c r="F484" s="87"/>
      <c r="G484" s="73"/>
      <c r="H484" s="14"/>
      <c r="I484" s="73"/>
      <c r="J484" s="14"/>
      <c r="K484" s="14"/>
      <c r="L484" s="87"/>
    </row>
    <row r="485" spans="1:12" ht="12.75" hidden="1">
      <c r="A485" s="25"/>
      <c r="B485" s="26"/>
      <c r="C485" s="24"/>
      <c r="D485" s="54" t="s">
        <v>194</v>
      </c>
      <c r="E485" s="55" t="s">
        <v>216</v>
      </c>
      <c r="F485" s="87"/>
      <c r="G485" s="73"/>
      <c r="H485" s="14"/>
      <c r="I485" s="73"/>
      <c r="J485" s="14"/>
      <c r="K485" s="14"/>
      <c r="L485" s="87"/>
    </row>
    <row r="486" spans="1:12" ht="12.75">
      <c r="A486" s="25">
        <v>61</v>
      </c>
      <c r="B486" s="26" t="s">
        <v>121</v>
      </c>
      <c r="C486" s="24" t="s">
        <v>122</v>
      </c>
      <c r="D486" s="43"/>
      <c r="E486" s="43"/>
      <c r="F486" s="88"/>
      <c r="G486" s="72"/>
      <c r="H486" s="43"/>
      <c r="I486" s="72"/>
      <c r="J486" s="43"/>
      <c r="K486" s="43">
        <v>116.18</v>
      </c>
      <c r="L486" s="88"/>
    </row>
    <row r="487" spans="1:12" ht="12.75">
      <c r="A487" s="25"/>
      <c r="B487" s="26"/>
      <c r="C487" s="24"/>
      <c r="D487" s="54" t="s">
        <v>193</v>
      </c>
      <c r="E487" s="55" t="s">
        <v>195</v>
      </c>
      <c r="F487" s="87"/>
      <c r="G487" s="73"/>
      <c r="H487" s="57"/>
      <c r="I487" s="73"/>
      <c r="J487" s="57"/>
      <c r="K487" s="14"/>
      <c r="L487" s="87"/>
    </row>
    <row r="488" spans="1:12" ht="12.75">
      <c r="A488" s="25"/>
      <c r="B488" s="26"/>
      <c r="C488" s="24"/>
      <c r="D488" s="54" t="s">
        <v>193</v>
      </c>
      <c r="E488" s="55" t="s">
        <v>196</v>
      </c>
      <c r="F488" s="116" t="s">
        <v>969</v>
      </c>
      <c r="G488" s="114">
        <v>44096</v>
      </c>
      <c r="H488" s="120" t="s">
        <v>224</v>
      </c>
      <c r="I488" s="114">
        <v>44097</v>
      </c>
      <c r="J488" s="118" t="s">
        <v>962</v>
      </c>
      <c r="K488" s="14">
        <v>116.18</v>
      </c>
      <c r="L488" s="116" t="s">
        <v>970</v>
      </c>
    </row>
    <row r="489" spans="1:12" ht="12.75">
      <c r="A489" s="25"/>
      <c r="B489" s="26"/>
      <c r="C489" s="24"/>
      <c r="D489" s="54" t="s">
        <v>193</v>
      </c>
      <c r="E489" s="55" t="s">
        <v>209</v>
      </c>
      <c r="F489" s="87"/>
      <c r="G489" s="73"/>
      <c r="H489" s="14"/>
      <c r="I489" s="73"/>
      <c r="J489" s="57"/>
      <c r="K489" s="14"/>
      <c r="L489" s="87"/>
    </row>
    <row r="490" spans="1:12" ht="12.75">
      <c r="A490" s="25"/>
      <c r="B490" s="26"/>
      <c r="C490" s="24"/>
      <c r="D490" s="54" t="s">
        <v>193</v>
      </c>
      <c r="E490" s="55" t="s">
        <v>197</v>
      </c>
      <c r="F490" s="87"/>
      <c r="G490" s="73"/>
      <c r="H490" s="14"/>
      <c r="I490" s="73"/>
      <c r="J490" s="57"/>
      <c r="K490" s="14"/>
      <c r="L490" s="87"/>
    </row>
    <row r="491" spans="1:12" ht="12.75">
      <c r="A491" s="25"/>
      <c r="B491" s="26"/>
      <c r="C491" s="27"/>
      <c r="D491" s="54" t="s">
        <v>194</v>
      </c>
      <c r="E491" s="55" t="s">
        <v>213</v>
      </c>
      <c r="F491" s="87"/>
      <c r="G491" s="73"/>
      <c r="H491" s="14"/>
      <c r="I491" s="73"/>
      <c r="J491" s="14"/>
      <c r="K491" s="14"/>
      <c r="L491" s="87"/>
    </row>
    <row r="492" spans="1:12" ht="24">
      <c r="A492" s="25"/>
      <c r="B492" s="26"/>
      <c r="C492" s="24"/>
      <c r="D492" s="54" t="s">
        <v>194</v>
      </c>
      <c r="E492" s="108" t="s">
        <v>215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/>
      <c r="B493" s="26"/>
      <c r="C493" s="24"/>
      <c r="D493" s="54" t="s">
        <v>194</v>
      </c>
      <c r="E493" s="55" t="s">
        <v>216</v>
      </c>
      <c r="F493" s="87"/>
      <c r="G493" s="73"/>
      <c r="H493" s="14"/>
      <c r="I493" s="73"/>
      <c r="J493" s="14"/>
      <c r="K493" s="14"/>
      <c r="L493" s="87"/>
    </row>
    <row r="494" spans="1:12" ht="12.75">
      <c r="A494" s="25">
        <v>62</v>
      </c>
      <c r="B494" s="26" t="s">
        <v>123</v>
      </c>
      <c r="C494" s="24" t="s">
        <v>124</v>
      </c>
      <c r="D494" s="43"/>
      <c r="E494" s="43"/>
      <c r="F494" s="88"/>
      <c r="G494" s="72"/>
      <c r="H494" s="43"/>
      <c r="I494" s="72"/>
      <c r="J494" s="43"/>
      <c r="K494" s="43">
        <v>0</v>
      </c>
      <c r="L494" s="88"/>
    </row>
    <row r="495" spans="1:12" ht="12.75" hidden="1">
      <c r="A495" s="25"/>
      <c r="B495" s="26"/>
      <c r="C495" s="24"/>
      <c r="D495" s="54" t="s">
        <v>193</v>
      </c>
      <c r="E495" s="55" t="s">
        <v>195</v>
      </c>
      <c r="F495" s="87"/>
      <c r="G495" s="73"/>
      <c r="H495" s="57"/>
      <c r="I495" s="73"/>
      <c r="J495" s="57"/>
      <c r="K495" s="14"/>
      <c r="L495" s="87"/>
    </row>
    <row r="496" spans="1:12" ht="12.75" hidden="1">
      <c r="A496" s="25"/>
      <c r="B496" s="26"/>
      <c r="C496" s="24"/>
      <c r="D496" s="54" t="s">
        <v>193</v>
      </c>
      <c r="E496" s="55" t="s">
        <v>196</v>
      </c>
      <c r="F496" s="116"/>
      <c r="G496" s="114"/>
      <c r="H496" s="120"/>
      <c r="I496" s="114"/>
      <c r="J496" s="57"/>
      <c r="K496" s="14"/>
      <c r="L496" s="87"/>
    </row>
    <row r="497" spans="1:12" ht="12.75" hidden="1">
      <c r="A497" s="25"/>
      <c r="B497" s="26"/>
      <c r="C497" s="24"/>
      <c r="D497" s="54" t="s">
        <v>193</v>
      </c>
      <c r="E497" s="55" t="s">
        <v>209</v>
      </c>
      <c r="F497" s="87"/>
      <c r="G497" s="73"/>
      <c r="H497" s="14"/>
      <c r="I497" s="73"/>
      <c r="J497" s="57"/>
      <c r="K497" s="14"/>
      <c r="L497" s="87"/>
    </row>
    <row r="498" spans="1:12" ht="12.75" hidden="1">
      <c r="A498" s="25"/>
      <c r="B498" s="26"/>
      <c r="C498" s="24"/>
      <c r="D498" s="54" t="s">
        <v>193</v>
      </c>
      <c r="E498" s="55" t="s">
        <v>197</v>
      </c>
      <c r="F498" s="87"/>
      <c r="G498" s="73"/>
      <c r="H498" s="14"/>
      <c r="I498" s="73"/>
      <c r="J498" s="14"/>
      <c r="K498" s="14"/>
      <c r="L498" s="87"/>
    </row>
    <row r="499" spans="1:12" ht="12.75" hidden="1">
      <c r="A499" s="25"/>
      <c r="B499" s="26"/>
      <c r="C499" s="27"/>
      <c r="D499" s="54" t="s">
        <v>194</v>
      </c>
      <c r="E499" s="55" t="s">
        <v>213</v>
      </c>
      <c r="F499" s="87"/>
      <c r="G499" s="73"/>
      <c r="H499" s="14"/>
      <c r="I499" s="73"/>
      <c r="J499" s="14"/>
      <c r="K499" s="14"/>
      <c r="L499" s="87"/>
    </row>
    <row r="500" spans="1:12" ht="24" hidden="1">
      <c r="A500" s="25"/>
      <c r="B500" s="26"/>
      <c r="C500" s="24"/>
      <c r="D500" s="54" t="s">
        <v>194</v>
      </c>
      <c r="E500" s="108" t="s">
        <v>215</v>
      </c>
      <c r="F500" s="87"/>
      <c r="G500" s="73"/>
      <c r="H500" s="14"/>
      <c r="I500" s="73"/>
      <c r="J500" s="14"/>
      <c r="K500" s="14"/>
      <c r="L500" s="87"/>
    </row>
    <row r="501" spans="1:12" ht="12.75" hidden="1">
      <c r="A501" s="25"/>
      <c r="B501" s="26"/>
      <c r="C501" s="24"/>
      <c r="D501" s="54" t="s">
        <v>194</v>
      </c>
      <c r="E501" s="55" t="s">
        <v>216</v>
      </c>
      <c r="F501" s="87"/>
      <c r="G501" s="73"/>
      <c r="H501" s="14"/>
      <c r="I501" s="73"/>
      <c r="J501" s="14"/>
      <c r="K501" s="14"/>
      <c r="L501" s="87"/>
    </row>
    <row r="502" spans="1:12" ht="12.75">
      <c r="A502" s="25">
        <v>63</v>
      </c>
      <c r="B502" s="26" t="s">
        <v>125</v>
      </c>
      <c r="C502" s="24" t="s">
        <v>126</v>
      </c>
      <c r="D502" s="43"/>
      <c r="E502" s="43"/>
      <c r="F502" s="88"/>
      <c r="G502" s="72"/>
      <c r="H502" s="43"/>
      <c r="I502" s="72"/>
      <c r="J502" s="43"/>
      <c r="K502" s="43">
        <v>65.54</v>
      </c>
      <c r="L502" s="88"/>
    </row>
    <row r="503" spans="1:12" ht="12.75">
      <c r="A503" s="25"/>
      <c r="B503" s="26"/>
      <c r="C503" s="24"/>
      <c r="D503" s="54" t="s">
        <v>193</v>
      </c>
      <c r="E503" s="55" t="s">
        <v>195</v>
      </c>
      <c r="F503" s="87"/>
      <c r="G503" s="73"/>
      <c r="H503" s="57"/>
      <c r="I503" s="73"/>
      <c r="J503" s="57"/>
      <c r="K503" s="14"/>
      <c r="L503" s="87"/>
    </row>
    <row r="504" spans="1:12" ht="12.75">
      <c r="A504" s="25"/>
      <c r="B504" s="26"/>
      <c r="C504" s="24"/>
      <c r="D504" s="54" t="s">
        <v>193</v>
      </c>
      <c r="E504" s="55" t="s">
        <v>196</v>
      </c>
      <c r="F504" s="116" t="s">
        <v>971</v>
      </c>
      <c r="G504" s="114">
        <v>44096</v>
      </c>
      <c r="H504" s="120" t="s">
        <v>224</v>
      </c>
      <c r="I504" s="73">
        <v>44098</v>
      </c>
      <c r="J504" s="57" t="s">
        <v>972</v>
      </c>
      <c r="K504" s="14">
        <v>65.54</v>
      </c>
      <c r="L504" s="87" t="s">
        <v>973</v>
      </c>
    </row>
    <row r="505" spans="1:12" ht="12.75">
      <c r="A505" s="25"/>
      <c r="B505" s="26"/>
      <c r="C505" s="24"/>
      <c r="D505" s="54" t="s">
        <v>193</v>
      </c>
      <c r="E505" s="55" t="s">
        <v>209</v>
      </c>
      <c r="F505" s="87"/>
      <c r="G505" s="73"/>
      <c r="H505" s="14"/>
      <c r="I505" s="73"/>
      <c r="J505" s="57"/>
      <c r="K505" s="14"/>
      <c r="L505" s="87"/>
    </row>
    <row r="506" spans="1:12" ht="12.75">
      <c r="A506" s="25"/>
      <c r="B506" s="26"/>
      <c r="C506" s="24"/>
      <c r="D506" s="54" t="s">
        <v>193</v>
      </c>
      <c r="E506" s="55" t="s">
        <v>197</v>
      </c>
      <c r="F506" s="87"/>
      <c r="G506" s="73"/>
      <c r="H506" s="14"/>
      <c r="I506" s="73"/>
      <c r="J506" s="14"/>
      <c r="K506" s="14"/>
      <c r="L506" s="87"/>
    </row>
    <row r="507" spans="1:12" ht="12.75">
      <c r="A507" s="25"/>
      <c r="B507" s="26"/>
      <c r="C507" s="27"/>
      <c r="D507" s="54" t="s">
        <v>194</v>
      </c>
      <c r="E507" s="55" t="s">
        <v>213</v>
      </c>
      <c r="F507" s="87"/>
      <c r="G507" s="73"/>
      <c r="H507" s="14"/>
      <c r="I507" s="73"/>
      <c r="J507" s="14"/>
      <c r="K507" s="14"/>
      <c r="L507" s="87"/>
    </row>
    <row r="508" spans="1:12" ht="24">
      <c r="A508" s="25"/>
      <c r="B508" s="26"/>
      <c r="C508" s="24"/>
      <c r="D508" s="54" t="s">
        <v>194</v>
      </c>
      <c r="E508" s="108" t="s">
        <v>215</v>
      </c>
      <c r="F508" s="87"/>
      <c r="G508" s="73"/>
      <c r="H508" s="14"/>
      <c r="I508" s="73"/>
      <c r="J508" s="14"/>
      <c r="K508" s="14"/>
      <c r="L508" s="87"/>
    </row>
    <row r="509" spans="1:12" ht="12.75">
      <c r="A509" s="25"/>
      <c r="B509" s="26"/>
      <c r="C509" s="24"/>
      <c r="D509" s="54" t="s">
        <v>194</v>
      </c>
      <c r="E509" s="55" t="s">
        <v>216</v>
      </c>
      <c r="F509" s="87"/>
      <c r="G509" s="73"/>
      <c r="H509" s="14"/>
      <c r="I509" s="73"/>
      <c r="J509" s="14"/>
      <c r="K509" s="14"/>
      <c r="L509" s="87"/>
    </row>
    <row r="510" spans="1:12" ht="12.75">
      <c r="A510" s="25">
        <v>64</v>
      </c>
      <c r="B510" s="26" t="s">
        <v>127</v>
      </c>
      <c r="C510" s="24" t="s">
        <v>128</v>
      </c>
      <c r="D510" s="43"/>
      <c r="E510" s="43"/>
      <c r="F510" s="88"/>
      <c r="G510" s="72"/>
      <c r="H510" s="43"/>
      <c r="I510" s="72"/>
      <c r="J510" s="43"/>
      <c r="K510" s="43">
        <v>0</v>
      </c>
      <c r="L510" s="88"/>
    </row>
    <row r="511" spans="1:12" ht="12.75" hidden="1">
      <c r="A511" s="25"/>
      <c r="B511" s="26"/>
      <c r="C511" s="24"/>
      <c r="D511" s="54" t="s">
        <v>193</v>
      </c>
      <c r="E511" s="55" t="s">
        <v>195</v>
      </c>
      <c r="F511" s="87"/>
      <c r="G511" s="73"/>
      <c r="H511" s="14"/>
      <c r="I511" s="73"/>
      <c r="J511" s="57"/>
      <c r="K511" s="14"/>
      <c r="L511" s="87"/>
    </row>
    <row r="512" spans="1:12" ht="12.75" hidden="1">
      <c r="A512" s="25"/>
      <c r="B512" s="26"/>
      <c r="C512" s="24"/>
      <c r="D512" s="54" t="s">
        <v>193</v>
      </c>
      <c r="E512" s="55" t="s">
        <v>196</v>
      </c>
      <c r="F512" s="87"/>
      <c r="G512" s="73"/>
      <c r="H512" s="14"/>
      <c r="I512" s="73"/>
      <c r="J512" s="57"/>
      <c r="K512" s="14"/>
      <c r="L512" s="87"/>
    </row>
    <row r="513" spans="1:12" ht="12.75" hidden="1">
      <c r="A513" s="25"/>
      <c r="B513" s="26"/>
      <c r="C513" s="24"/>
      <c r="D513" s="54" t="s">
        <v>193</v>
      </c>
      <c r="E513" s="55" t="s">
        <v>209</v>
      </c>
      <c r="F513" s="87"/>
      <c r="G513" s="73"/>
      <c r="H513" s="14"/>
      <c r="I513" s="73"/>
      <c r="J513" s="57"/>
      <c r="K513" s="14"/>
      <c r="L513" s="87"/>
    </row>
    <row r="514" spans="1:12" ht="12.75" hidden="1">
      <c r="A514" s="25"/>
      <c r="B514" s="26"/>
      <c r="C514" s="24"/>
      <c r="D514" s="54" t="s">
        <v>193</v>
      </c>
      <c r="E514" s="55" t="s">
        <v>197</v>
      </c>
      <c r="F514" s="87"/>
      <c r="G514" s="73"/>
      <c r="H514" s="14"/>
      <c r="I514" s="73"/>
      <c r="J514" s="14"/>
      <c r="K514" s="14"/>
      <c r="L514" s="87"/>
    </row>
    <row r="515" spans="1:12" ht="12.75" hidden="1">
      <c r="A515" s="25"/>
      <c r="B515" s="26"/>
      <c r="C515" s="27"/>
      <c r="D515" s="54" t="s">
        <v>194</v>
      </c>
      <c r="E515" s="55" t="s">
        <v>213</v>
      </c>
      <c r="F515" s="87"/>
      <c r="G515" s="73"/>
      <c r="H515" s="14"/>
      <c r="I515" s="73"/>
      <c r="J515" s="14"/>
      <c r="K515" s="14"/>
      <c r="L515" s="87"/>
    </row>
    <row r="516" spans="1:12" ht="24" hidden="1">
      <c r="A516" s="25"/>
      <c r="B516" s="26"/>
      <c r="C516" s="24"/>
      <c r="D516" s="54" t="s">
        <v>194</v>
      </c>
      <c r="E516" s="108" t="s">
        <v>215</v>
      </c>
      <c r="F516" s="87"/>
      <c r="G516" s="73"/>
      <c r="H516" s="14"/>
      <c r="I516" s="73"/>
      <c r="J516" s="14"/>
      <c r="K516" s="14"/>
      <c r="L516" s="87"/>
    </row>
    <row r="517" spans="1:12" ht="12.75" hidden="1">
      <c r="A517" s="25"/>
      <c r="B517" s="26"/>
      <c r="C517" s="24"/>
      <c r="D517" s="54" t="s">
        <v>194</v>
      </c>
      <c r="E517" s="55" t="s">
        <v>216</v>
      </c>
      <c r="F517" s="87"/>
      <c r="G517" s="73"/>
      <c r="H517" s="14"/>
      <c r="I517" s="73"/>
      <c r="J517" s="14"/>
      <c r="K517" s="14"/>
      <c r="L517" s="87"/>
    </row>
    <row r="518" spans="1:12" ht="12.75">
      <c r="A518" s="25">
        <v>65</v>
      </c>
      <c r="B518" s="26" t="s">
        <v>129</v>
      </c>
      <c r="C518" s="24" t="s">
        <v>130</v>
      </c>
      <c r="D518" s="43"/>
      <c r="E518" s="43"/>
      <c r="F518" s="88"/>
      <c r="G518" s="72"/>
      <c r="H518" s="43"/>
      <c r="I518" s="72"/>
      <c r="J518" s="43"/>
      <c r="K518" s="43">
        <v>0</v>
      </c>
      <c r="L518" s="88"/>
    </row>
    <row r="519" spans="1:12" ht="12.75" hidden="1">
      <c r="A519" s="25"/>
      <c r="B519" s="26"/>
      <c r="C519" s="24"/>
      <c r="D519" s="54" t="s">
        <v>193</v>
      </c>
      <c r="E519" s="55" t="s">
        <v>195</v>
      </c>
      <c r="F519" s="87"/>
      <c r="G519" s="73"/>
      <c r="H519" s="57"/>
      <c r="I519" s="73"/>
      <c r="J519" s="57"/>
      <c r="K519" s="14"/>
      <c r="L519" s="87"/>
    </row>
    <row r="520" spans="1:12" ht="12.75" hidden="1">
      <c r="A520" s="25"/>
      <c r="B520" s="26"/>
      <c r="C520" s="24"/>
      <c r="D520" s="54" t="s">
        <v>193</v>
      </c>
      <c r="E520" s="55" t="s">
        <v>196</v>
      </c>
      <c r="F520" s="116"/>
      <c r="G520" s="114"/>
      <c r="H520" s="120"/>
      <c r="I520" s="114"/>
      <c r="J520" s="120"/>
      <c r="K520" s="14"/>
      <c r="L520" s="116"/>
    </row>
    <row r="521" spans="1:12" ht="12.75" hidden="1">
      <c r="A521" s="25"/>
      <c r="B521" s="26"/>
      <c r="C521" s="24"/>
      <c r="D521" s="54" t="s">
        <v>193</v>
      </c>
      <c r="E521" s="55" t="s">
        <v>209</v>
      </c>
      <c r="F521" s="87"/>
      <c r="G521" s="73"/>
      <c r="H521" s="14"/>
      <c r="I521" s="73"/>
      <c r="J521" s="14"/>
      <c r="K521" s="14"/>
      <c r="L521" s="87"/>
    </row>
    <row r="522" spans="1:12" ht="12.75" hidden="1">
      <c r="A522" s="25"/>
      <c r="B522" s="26"/>
      <c r="C522" s="24"/>
      <c r="D522" s="54" t="s">
        <v>193</v>
      </c>
      <c r="E522" s="55" t="s">
        <v>197</v>
      </c>
      <c r="F522" s="87"/>
      <c r="G522" s="73"/>
      <c r="H522" s="14"/>
      <c r="I522" s="73"/>
      <c r="J522" s="14"/>
      <c r="K522" s="14"/>
      <c r="L522" s="87"/>
    </row>
    <row r="523" spans="1:12" ht="12.75" hidden="1">
      <c r="A523" s="25"/>
      <c r="B523" s="26"/>
      <c r="C523" s="27"/>
      <c r="D523" s="54" t="s">
        <v>194</v>
      </c>
      <c r="E523" s="55" t="s">
        <v>213</v>
      </c>
      <c r="F523" s="87"/>
      <c r="G523" s="73"/>
      <c r="H523" s="14"/>
      <c r="I523" s="73"/>
      <c r="J523" s="14"/>
      <c r="K523" s="14"/>
      <c r="L523" s="87"/>
    </row>
    <row r="524" spans="1:12" ht="24" hidden="1">
      <c r="A524" s="25"/>
      <c r="B524" s="26"/>
      <c r="C524" s="24"/>
      <c r="D524" s="54" t="s">
        <v>194</v>
      </c>
      <c r="E524" s="108" t="s">
        <v>215</v>
      </c>
      <c r="F524" s="87"/>
      <c r="G524" s="73"/>
      <c r="H524" s="14"/>
      <c r="I524" s="73"/>
      <c r="J524" s="14"/>
      <c r="K524" s="14"/>
      <c r="L524" s="87"/>
    </row>
    <row r="525" spans="1:12" ht="12.75" hidden="1">
      <c r="A525" s="25"/>
      <c r="B525" s="26"/>
      <c r="C525" s="24"/>
      <c r="D525" s="54" t="s">
        <v>194</v>
      </c>
      <c r="E525" s="55" t="s">
        <v>216</v>
      </c>
      <c r="F525" s="87"/>
      <c r="G525" s="73"/>
      <c r="H525" s="14"/>
      <c r="I525" s="73"/>
      <c r="J525" s="14"/>
      <c r="K525" s="14"/>
      <c r="L525" s="87"/>
    </row>
    <row r="526" spans="1:12" ht="12.75">
      <c r="A526" s="25">
        <v>66</v>
      </c>
      <c r="B526" s="26" t="s">
        <v>131</v>
      </c>
      <c r="C526" s="24" t="s">
        <v>132</v>
      </c>
      <c r="D526" s="43"/>
      <c r="E526" s="43"/>
      <c r="F526" s="88"/>
      <c r="G526" s="72"/>
      <c r="H526" s="43"/>
      <c r="I526" s="72"/>
      <c r="J526" s="43"/>
      <c r="K526" s="43">
        <v>0</v>
      </c>
      <c r="L526" s="88"/>
    </row>
    <row r="527" spans="1:12" ht="12.75" hidden="1">
      <c r="A527" s="32"/>
      <c r="B527" s="33"/>
      <c r="C527" s="34"/>
      <c r="D527" s="54" t="s">
        <v>193</v>
      </c>
      <c r="E527" s="55" t="s">
        <v>195</v>
      </c>
      <c r="F527" s="87"/>
      <c r="G527" s="73"/>
      <c r="H527" s="57"/>
      <c r="I527" s="73"/>
      <c r="J527" s="57"/>
      <c r="K527" s="14"/>
      <c r="L527" s="87"/>
    </row>
    <row r="528" spans="1:12" ht="12.75" hidden="1">
      <c r="A528" s="32"/>
      <c r="B528" s="33"/>
      <c r="C528" s="34"/>
      <c r="D528" s="54" t="s">
        <v>193</v>
      </c>
      <c r="E528" s="55" t="s">
        <v>196</v>
      </c>
      <c r="F528" s="87"/>
      <c r="G528" s="73"/>
      <c r="H528" s="121"/>
      <c r="I528" s="73"/>
      <c r="J528" s="57"/>
      <c r="K528" s="14"/>
      <c r="L528" s="87"/>
    </row>
    <row r="529" spans="1:12" ht="12.75" hidden="1">
      <c r="A529" s="32"/>
      <c r="B529" s="33"/>
      <c r="C529" s="34"/>
      <c r="D529" s="54" t="s">
        <v>193</v>
      </c>
      <c r="E529" s="55" t="s">
        <v>209</v>
      </c>
      <c r="F529" s="87"/>
      <c r="G529" s="73"/>
      <c r="H529" s="14"/>
      <c r="I529" s="73"/>
      <c r="J529" s="14"/>
      <c r="K529" s="14"/>
      <c r="L529" s="87"/>
    </row>
    <row r="530" spans="1:12" ht="12.75" hidden="1">
      <c r="A530" s="32"/>
      <c r="B530" s="33"/>
      <c r="C530" s="34"/>
      <c r="D530" s="54" t="s">
        <v>193</v>
      </c>
      <c r="E530" s="55" t="s">
        <v>197</v>
      </c>
      <c r="F530" s="87"/>
      <c r="G530" s="73"/>
      <c r="H530" s="120"/>
      <c r="I530" s="73"/>
      <c r="J530" s="57"/>
      <c r="K530" s="14"/>
      <c r="L530" s="87"/>
    </row>
    <row r="531" spans="1:12" ht="12.75" hidden="1">
      <c r="A531" s="25"/>
      <c r="B531" s="26"/>
      <c r="C531" s="27"/>
      <c r="D531" s="54" t="s">
        <v>194</v>
      </c>
      <c r="E531" s="55" t="s">
        <v>213</v>
      </c>
      <c r="F531" s="87"/>
      <c r="G531" s="73"/>
      <c r="H531" s="14"/>
      <c r="I531" s="73"/>
      <c r="J531" s="57"/>
      <c r="K531" s="14"/>
      <c r="L531" s="87"/>
    </row>
    <row r="532" spans="1:12" ht="24" hidden="1">
      <c r="A532" s="32"/>
      <c r="B532" s="33"/>
      <c r="C532" s="34"/>
      <c r="D532" s="54" t="s">
        <v>194</v>
      </c>
      <c r="E532" s="108" t="s">
        <v>215</v>
      </c>
      <c r="F532" s="87"/>
      <c r="G532" s="73"/>
      <c r="H532" s="14"/>
      <c r="I532" s="73"/>
      <c r="J532" s="14"/>
      <c r="K532" s="14"/>
      <c r="L532" s="87"/>
    </row>
    <row r="533" spans="1:12" ht="12.75" hidden="1">
      <c r="A533" s="32"/>
      <c r="B533" s="33"/>
      <c r="C533" s="34"/>
      <c r="D533" s="54" t="s">
        <v>194</v>
      </c>
      <c r="E533" s="55" t="s">
        <v>216</v>
      </c>
      <c r="F533" s="87"/>
      <c r="G533" s="73"/>
      <c r="H533" s="14"/>
      <c r="I533" s="73"/>
      <c r="J533" s="14"/>
      <c r="K533" s="14"/>
      <c r="L533" s="87"/>
    </row>
    <row r="534" spans="1:12" ht="12.75">
      <c r="A534" s="32">
        <v>66</v>
      </c>
      <c r="B534" s="33" t="s">
        <v>212</v>
      </c>
      <c r="C534" s="34" t="s">
        <v>133</v>
      </c>
      <c r="D534" s="43"/>
      <c r="E534" s="43"/>
      <c r="F534" s="88"/>
      <c r="G534" s="72"/>
      <c r="H534" s="43"/>
      <c r="I534" s="72"/>
      <c r="J534" s="43"/>
      <c r="K534" s="43">
        <v>565.8</v>
      </c>
      <c r="L534" s="88"/>
    </row>
    <row r="535" spans="1:12" ht="12.75">
      <c r="A535" s="32"/>
      <c r="B535" s="33"/>
      <c r="C535" s="34"/>
      <c r="D535" s="54" t="s">
        <v>193</v>
      </c>
      <c r="E535" s="55" t="s">
        <v>195</v>
      </c>
      <c r="F535" s="87"/>
      <c r="G535" s="73"/>
      <c r="H535" s="14"/>
      <c r="I535" s="73"/>
      <c r="J535" s="14"/>
      <c r="K535" s="14"/>
      <c r="L535" s="87"/>
    </row>
    <row r="536" spans="1:12" ht="12.75">
      <c r="A536" s="32"/>
      <c r="B536" s="33"/>
      <c r="C536" s="34"/>
      <c r="D536" s="54" t="s">
        <v>193</v>
      </c>
      <c r="E536" s="55" t="s">
        <v>196</v>
      </c>
      <c r="F536" s="87" t="s">
        <v>942</v>
      </c>
      <c r="G536" s="73">
        <v>44096</v>
      </c>
      <c r="H536" s="99" t="s">
        <v>236</v>
      </c>
      <c r="I536" s="73">
        <v>44098</v>
      </c>
      <c r="J536" s="87" t="s">
        <v>972</v>
      </c>
      <c r="K536" s="14">
        <v>565.8</v>
      </c>
      <c r="L536" s="87" t="s">
        <v>475</v>
      </c>
    </row>
    <row r="537" spans="1:12" ht="12.75">
      <c r="A537" s="32"/>
      <c r="B537" s="33"/>
      <c r="C537" s="34"/>
      <c r="D537" s="54" t="s">
        <v>193</v>
      </c>
      <c r="E537" s="55" t="s">
        <v>209</v>
      </c>
      <c r="F537" s="87"/>
      <c r="G537" s="73"/>
      <c r="H537" s="14"/>
      <c r="I537" s="73"/>
      <c r="J537" s="14"/>
      <c r="K537" s="14"/>
      <c r="L537" s="87"/>
    </row>
    <row r="538" spans="1:12" ht="12.75">
      <c r="A538" s="32"/>
      <c r="B538" s="33"/>
      <c r="C538" s="34"/>
      <c r="D538" s="54" t="s">
        <v>193</v>
      </c>
      <c r="E538" s="55" t="s">
        <v>197</v>
      </c>
      <c r="F538" s="87"/>
      <c r="G538" s="73"/>
      <c r="H538" s="14"/>
      <c r="I538" s="73"/>
      <c r="J538" s="14"/>
      <c r="K538" s="14"/>
      <c r="L538" s="87"/>
    </row>
    <row r="539" spans="1:12" ht="12.75">
      <c r="A539" s="25"/>
      <c r="B539" s="26"/>
      <c r="C539" s="27"/>
      <c r="D539" s="54" t="s">
        <v>194</v>
      </c>
      <c r="E539" s="55" t="s">
        <v>213</v>
      </c>
      <c r="F539" s="87"/>
      <c r="G539" s="73"/>
      <c r="H539" s="14"/>
      <c r="I539" s="73"/>
      <c r="J539" s="14"/>
      <c r="K539" s="14"/>
      <c r="L539" s="87"/>
    </row>
    <row r="540" spans="1:12" ht="24">
      <c r="A540" s="32"/>
      <c r="B540" s="33"/>
      <c r="C540" s="34"/>
      <c r="D540" s="54" t="s">
        <v>194</v>
      </c>
      <c r="E540" s="56" t="s">
        <v>201</v>
      </c>
      <c r="F540" s="87"/>
      <c r="G540" s="73"/>
      <c r="H540" s="14"/>
      <c r="I540" s="73"/>
      <c r="J540" s="14"/>
      <c r="K540" s="14"/>
      <c r="L540" s="87"/>
    </row>
    <row r="541" spans="1:12" ht="12.75">
      <c r="A541" s="32"/>
      <c r="B541" s="33"/>
      <c r="C541" s="34"/>
      <c r="D541" s="54" t="s">
        <v>194</v>
      </c>
      <c r="E541" s="55" t="s">
        <v>200</v>
      </c>
      <c r="F541" s="87"/>
      <c r="G541" s="73"/>
      <c r="H541" s="14"/>
      <c r="I541" s="73"/>
      <c r="J541" s="14"/>
      <c r="K541" s="14"/>
      <c r="L541" s="87"/>
    </row>
    <row r="542" spans="1:12" ht="13.5" hidden="1" thickBot="1">
      <c r="A542" s="160" t="s">
        <v>219</v>
      </c>
      <c r="B542" s="160"/>
      <c r="C542" s="160"/>
      <c r="D542" s="15"/>
      <c r="E542" s="15"/>
      <c r="F542" s="93"/>
      <c r="G542" s="77"/>
      <c r="H542" s="15"/>
      <c r="I542" s="77"/>
      <c r="J542" s="15"/>
      <c r="K542" s="15">
        <v>1551.48</v>
      </c>
      <c r="L542" s="93"/>
    </row>
    <row r="543" spans="1:12" ht="12.75" hidden="1">
      <c r="A543" s="39"/>
      <c r="B543" s="39"/>
      <c r="C543" s="39"/>
      <c r="D543" s="37"/>
      <c r="E543" s="37"/>
      <c r="F543" s="94"/>
      <c r="G543" s="78"/>
      <c r="H543" s="37"/>
      <c r="I543" s="78"/>
      <c r="J543" s="37"/>
      <c r="K543" s="37"/>
      <c r="L543" s="94"/>
    </row>
    <row r="544" spans="1:12" ht="15.75" hidden="1">
      <c r="A544" s="153" t="s">
        <v>134</v>
      </c>
      <c r="B544" s="154"/>
      <c r="C544" s="155"/>
      <c r="D544" s="38"/>
      <c r="E544" s="38"/>
      <c r="F544" s="95"/>
      <c r="G544" s="79"/>
      <c r="H544" s="38"/>
      <c r="I544" s="79"/>
      <c r="J544" s="38"/>
      <c r="K544" s="38"/>
      <c r="L544" s="95"/>
    </row>
    <row r="545" spans="1:12" ht="12.75">
      <c r="A545" s="40">
        <v>67</v>
      </c>
      <c r="B545" s="26" t="s">
        <v>135</v>
      </c>
      <c r="C545" s="24" t="s">
        <v>136</v>
      </c>
      <c r="D545" s="43"/>
      <c r="E545" s="43"/>
      <c r="F545" s="88"/>
      <c r="G545" s="72"/>
      <c r="H545" s="43"/>
      <c r="I545" s="72"/>
      <c r="J545" s="43"/>
      <c r="K545" s="43">
        <v>355.37</v>
      </c>
      <c r="L545" s="88"/>
    </row>
    <row r="546" spans="1:12" ht="12.75">
      <c r="A546" s="40"/>
      <c r="B546" s="26"/>
      <c r="C546" s="24"/>
      <c r="D546" s="54" t="s">
        <v>193</v>
      </c>
      <c r="E546" s="55" t="s">
        <v>195</v>
      </c>
      <c r="F546" s="87"/>
      <c r="G546" s="73"/>
      <c r="H546" s="14"/>
      <c r="I546" s="73"/>
      <c r="J546" s="14"/>
      <c r="K546" s="14"/>
      <c r="L546" s="87"/>
    </row>
    <row r="547" spans="1:12" ht="12.75">
      <c r="A547" s="40"/>
      <c r="B547" s="26"/>
      <c r="C547" s="24"/>
      <c r="D547" s="54" t="s">
        <v>193</v>
      </c>
      <c r="E547" s="55" t="s">
        <v>196</v>
      </c>
      <c r="F547" s="116" t="s">
        <v>979</v>
      </c>
      <c r="G547" s="114">
        <v>44088</v>
      </c>
      <c r="H547" s="120" t="s">
        <v>224</v>
      </c>
      <c r="I547" s="73">
        <v>44098</v>
      </c>
      <c r="J547" s="57" t="s">
        <v>998</v>
      </c>
      <c r="K547" s="14">
        <v>355.37</v>
      </c>
      <c r="L547" s="87" t="s">
        <v>999</v>
      </c>
    </row>
    <row r="548" spans="1:12" ht="12.75">
      <c r="A548" s="40"/>
      <c r="B548" s="26"/>
      <c r="C548" s="24"/>
      <c r="D548" s="54" t="s">
        <v>193</v>
      </c>
      <c r="E548" s="55" t="s">
        <v>209</v>
      </c>
      <c r="F548" s="87"/>
      <c r="G548" s="73"/>
      <c r="H548" s="14"/>
      <c r="I548" s="73"/>
      <c r="J548" s="57"/>
      <c r="K548" s="14"/>
      <c r="L548" s="87"/>
    </row>
    <row r="549" spans="1:12" ht="12.75">
      <c r="A549" s="40"/>
      <c r="B549" s="26"/>
      <c r="C549" s="24"/>
      <c r="D549" s="54" t="s">
        <v>193</v>
      </c>
      <c r="E549" s="55" t="s">
        <v>197</v>
      </c>
      <c r="F549" s="87"/>
      <c r="G549" s="73"/>
      <c r="H549" s="14"/>
      <c r="I549" s="73"/>
      <c r="J549" s="14"/>
      <c r="K549" s="14"/>
      <c r="L549" s="87"/>
    </row>
    <row r="550" spans="1:12" ht="12.75">
      <c r="A550" s="25"/>
      <c r="B550" s="26"/>
      <c r="C550" s="27"/>
      <c r="D550" s="54" t="s">
        <v>194</v>
      </c>
      <c r="E550" s="55" t="s">
        <v>213</v>
      </c>
      <c r="F550" s="87"/>
      <c r="G550" s="73"/>
      <c r="H550" s="14"/>
      <c r="I550" s="73"/>
      <c r="J550" s="14"/>
      <c r="K550" s="14"/>
      <c r="L550" s="87"/>
    </row>
    <row r="551" spans="1:12" ht="24">
      <c r="A551" s="40"/>
      <c r="B551" s="26"/>
      <c r="C551" s="24"/>
      <c r="D551" s="54" t="s">
        <v>194</v>
      </c>
      <c r="E551" s="108" t="s">
        <v>215</v>
      </c>
      <c r="F551" s="87"/>
      <c r="G551" s="73"/>
      <c r="H551" s="14"/>
      <c r="I551" s="73"/>
      <c r="J551" s="14"/>
      <c r="K551" s="14"/>
      <c r="L551" s="87"/>
    </row>
    <row r="552" spans="1:12" ht="12.75">
      <c r="A552" s="40"/>
      <c r="B552" s="26"/>
      <c r="C552" s="24"/>
      <c r="D552" s="54" t="s">
        <v>194</v>
      </c>
      <c r="E552" s="55" t="s">
        <v>216</v>
      </c>
      <c r="F552" s="87"/>
      <c r="G552" s="73"/>
      <c r="H552" s="14"/>
      <c r="I552" s="73"/>
      <c r="J552" s="14"/>
      <c r="K552" s="14"/>
      <c r="L552" s="87"/>
    </row>
    <row r="553" spans="1:12" ht="12.75">
      <c r="A553" s="40">
        <v>68</v>
      </c>
      <c r="B553" s="26" t="s">
        <v>137</v>
      </c>
      <c r="C553" s="24" t="s">
        <v>138</v>
      </c>
      <c r="D553" s="43"/>
      <c r="E553" s="43"/>
      <c r="F553" s="88"/>
      <c r="G553" s="72"/>
      <c r="H553" s="43"/>
      <c r="I553" s="72"/>
      <c r="J553" s="43"/>
      <c r="K553" s="43">
        <v>0</v>
      </c>
      <c r="L553" s="88"/>
    </row>
    <row r="554" spans="1:12" ht="12.75" hidden="1">
      <c r="A554" s="40"/>
      <c r="B554" s="26"/>
      <c r="C554" s="24"/>
      <c r="D554" s="54" t="s">
        <v>193</v>
      </c>
      <c r="E554" s="55" t="s">
        <v>195</v>
      </c>
      <c r="F554" s="87"/>
      <c r="G554" s="73"/>
      <c r="H554" s="57"/>
      <c r="I554" s="73"/>
      <c r="J554" s="14"/>
      <c r="K554" s="14"/>
      <c r="L554" s="87"/>
    </row>
    <row r="555" spans="1:12" ht="12.75" hidden="1">
      <c r="A555" s="40"/>
      <c r="B555" s="26"/>
      <c r="C555" s="24"/>
      <c r="D555" s="54" t="s">
        <v>193</v>
      </c>
      <c r="E555" s="55" t="s">
        <v>196</v>
      </c>
      <c r="F555" s="87"/>
      <c r="G555" s="73"/>
      <c r="H555" s="14"/>
      <c r="I555" s="73"/>
      <c r="J555" s="57"/>
      <c r="K555" s="14"/>
      <c r="L555" s="87"/>
    </row>
    <row r="556" spans="1:12" ht="12.75" hidden="1">
      <c r="A556" s="40"/>
      <c r="B556" s="26"/>
      <c r="C556" s="24"/>
      <c r="D556" s="54" t="s">
        <v>193</v>
      </c>
      <c r="E556" s="55" t="s">
        <v>209</v>
      </c>
      <c r="F556" s="87"/>
      <c r="G556" s="73"/>
      <c r="H556" s="14"/>
      <c r="I556" s="73"/>
      <c r="J556" s="57"/>
      <c r="K556" s="14"/>
      <c r="L556" s="87"/>
    </row>
    <row r="557" spans="1:12" ht="12.75" hidden="1">
      <c r="A557" s="40"/>
      <c r="B557" s="26"/>
      <c r="C557" s="24"/>
      <c r="D557" s="54" t="s">
        <v>193</v>
      </c>
      <c r="E557" s="55" t="s">
        <v>197</v>
      </c>
      <c r="F557" s="87"/>
      <c r="G557" s="73"/>
      <c r="H557" s="14"/>
      <c r="I557" s="73"/>
      <c r="J557" s="14"/>
      <c r="K557" s="14"/>
      <c r="L557" s="87"/>
    </row>
    <row r="558" spans="1:12" ht="12.75" hidden="1">
      <c r="A558" s="25"/>
      <c r="B558" s="26"/>
      <c r="C558" s="27"/>
      <c r="D558" s="54" t="s">
        <v>194</v>
      </c>
      <c r="E558" s="55" t="s">
        <v>213</v>
      </c>
      <c r="F558" s="87"/>
      <c r="G558" s="73"/>
      <c r="H558" s="14"/>
      <c r="I558" s="73"/>
      <c r="J558" s="14"/>
      <c r="K558" s="14"/>
      <c r="L558" s="87"/>
    </row>
    <row r="559" spans="1:12" ht="24" hidden="1">
      <c r="A559" s="40"/>
      <c r="B559" s="26"/>
      <c r="C559" s="24"/>
      <c r="D559" s="54" t="s">
        <v>194</v>
      </c>
      <c r="E559" s="108" t="s">
        <v>215</v>
      </c>
      <c r="F559" s="87"/>
      <c r="G559" s="73"/>
      <c r="H559" s="14"/>
      <c r="I559" s="73"/>
      <c r="J559" s="14"/>
      <c r="K559" s="14"/>
      <c r="L559" s="87"/>
    </row>
    <row r="560" spans="1:12" ht="12.75" hidden="1">
      <c r="A560" s="40"/>
      <c r="B560" s="26"/>
      <c r="C560" s="24"/>
      <c r="D560" s="54" t="s">
        <v>194</v>
      </c>
      <c r="E560" s="55" t="s">
        <v>216</v>
      </c>
      <c r="F560" s="87"/>
      <c r="G560" s="73"/>
      <c r="H560" s="14"/>
      <c r="I560" s="73"/>
      <c r="J560" s="14"/>
      <c r="K560" s="14"/>
      <c r="L560" s="87"/>
    </row>
    <row r="561" spans="1:12" ht="12.75">
      <c r="A561" s="40">
        <v>69</v>
      </c>
      <c r="B561" s="26" t="s">
        <v>139</v>
      </c>
      <c r="C561" s="24" t="s">
        <v>140</v>
      </c>
      <c r="D561" s="43"/>
      <c r="E561" s="43"/>
      <c r="F561" s="88"/>
      <c r="G561" s="72"/>
      <c r="H561" s="43"/>
      <c r="I561" s="72"/>
      <c r="J561" s="43"/>
      <c r="K561" s="43">
        <v>33.72</v>
      </c>
      <c r="L561" s="88"/>
    </row>
    <row r="562" spans="1:12" ht="12.75">
      <c r="A562" s="40"/>
      <c r="B562" s="26"/>
      <c r="C562" s="24"/>
      <c r="D562" s="54" t="s">
        <v>193</v>
      </c>
      <c r="E562" s="55" t="s">
        <v>195</v>
      </c>
      <c r="F562" s="87"/>
      <c r="G562" s="73"/>
      <c r="H562" s="57"/>
      <c r="I562" s="73"/>
      <c r="J562" s="14"/>
      <c r="K562" s="14"/>
      <c r="L562" s="87"/>
    </row>
    <row r="563" spans="1:12" ht="12.75">
      <c r="A563" s="40"/>
      <c r="B563" s="26"/>
      <c r="C563" s="24"/>
      <c r="D563" s="54" t="s">
        <v>193</v>
      </c>
      <c r="E563" s="55" t="s">
        <v>196</v>
      </c>
      <c r="F563" s="87" t="s">
        <v>1000</v>
      </c>
      <c r="G563" s="73">
        <v>44076</v>
      </c>
      <c r="H563" s="14" t="s">
        <v>224</v>
      </c>
      <c r="I563" s="73">
        <v>44098</v>
      </c>
      <c r="J563" s="57" t="s">
        <v>998</v>
      </c>
      <c r="K563" s="14">
        <v>33.72</v>
      </c>
      <c r="L563" s="87" t="s">
        <v>587</v>
      </c>
    </row>
    <row r="564" spans="1:12" ht="12.75">
      <c r="A564" s="40"/>
      <c r="B564" s="26"/>
      <c r="C564" s="24"/>
      <c r="D564" s="54" t="s">
        <v>193</v>
      </c>
      <c r="E564" s="55" t="s">
        <v>209</v>
      </c>
      <c r="F564" s="87"/>
      <c r="G564" s="73"/>
      <c r="H564" s="14"/>
      <c r="I564" s="73"/>
      <c r="J564" s="57"/>
      <c r="K564" s="14"/>
      <c r="L564" s="87"/>
    </row>
    <row r="565" spans="1:12" ht="12.75">
      <c r="A565" s="40"/>
      <c r="B565" s="26"/>
      <c r="C565" s="24"/>
      <c r="D565" s="54" t="s">
        <v>193</v>
      </c>
      <c r="E565" s="55" t="s">
        <v>197</v>
      </c>
      <c r="F565" s="87"/>
      <c r="G565" s="73"/>
      <c r="H565" s="14"/>
      <c r="I565" s="73"/>
      <c r="J565" s="14"/>
      <c r="K565" s="14"/>
      <c r="L565" s="87"/>
    </row>
    <row r="566" spans="1:12" ht="12.75">
      <c r="A566" s="25"/>
      <c r="B566" s="26"/>
      <c r="C566" s="27"/>
      <c r="D566" s="54" t="s">
        <v>194</v>
      </c>
      <c r="E566" s="55" t="s">
        <v>213</v>
      </c>
      <c r="F566" s="87"/>
      <c r="G566" s="73"/>
      <c r="H566" s="14"/>
      <c r="I566" s="73"/>
      <c r="J566" s="14"/>
      <c r="K566" s="14"/>
      <c r="L566" s="87"/>
    </row>
    <row r="567" spans="1:12" ht="24">
      <c r="A567" s="40"/>
      <c r="B567" s="26"/>
      <c r="C567" s="24"/>
      <c r="D567" s="54" t="s">
        <v>194</v>
      </c>
      <c r="E567" s="108" t="s">
        <v>215</v>
      </c>
      <c r="F567" s="87"/>
      <c r="G567" s="73"/>
      <c r="H567" s="14"/>
      <c r="I567" s="73"/>
      <c r="J567" s="14"/>
      <c r="K567" s="14"/>
      <c r="L567" s="87"/>
    </row>
    <row r="568" spans="1:12" ht="12.75">
      <c r="A568" s="40"/>
      <c r="B568" s="26"/>
      <c r="C568" s="24"/>
      <c r="D568" s="54" t="s">
        <v>194</v>
      </c>
      <c r="E568" s="55" t="s">
        <v>216</v>
      </c>
      <c r="F568" s="87"/>
      <c r="G568" s="73"/>
      <c r="H568" s="14"/>
      <c r="I568" s="73"/>
      <c r="J568" s="14"/>
      <c r="K568" s="14"/>
      <c r="L568" s="87"/>
    </row>
    <row r="569" spans="1:12" ht="12.75">
      <c r="A569" s="40">
        <v>70</v>
      </c>
      <c r="B569" s="26" t="s">
        <v>141</v>
      </c>
      <c r="C569" s="24" t="s">
        <v>142</v>
      </c>
      <c r="D569" s="43"/>
      <c r="E569" s="43"/>
      <c r="F569" s="88"/>
      <c r="G569" s="72"/>
      <c r="H569" s="43"/>
      <c r="I569" s="72"/>
      <c r="J569" s="43"/>
      <c r="K569" s="43">
        <v>0</v>
      </c>
      <c r="L569" s="88"/>
    </row>
    <row r="570" spans="1:12" ht="12.75" hidden="1">
      <c r="A570" s="40"/>
      <c r="B570" s="26"/>
      <c r="C570" s="24"/>
      <c r="D570" s="54" t="s">
        <v>193</v>
      </c>
      <c r="E570" s="55" t="s">
        <v>195</v>
      </c>
      <c r="F570" s="87"/>
      <c r="G570" s="73"/>
      <c r="H570" s="57"/>
      <c r="I570" s="73"/>
      <c r="J570" s="14"/>
      <c r="K570" s="14"/>
      <c r="L570" s="87"/>
    </row>
    <row r="571" spans="1:12" ht="12.75" hidden="1">
      <c r="A571" s="40"/>
      <c r="B571" s="26"/>
      <c r="C571" s="24"/>
      <c r="D571" s="54" t="s">
        <v>193</v>
      </c>
      <c r="E571" s="55" t="s">
        <v>196</v>
      </c>
      <c r="F571" s="87"/>
      <c r="G571" s="73"/>
      <c r="H571" s="57"/>
      <c r="I571" s="73"/>
      <c r="J571" s="14"/>
      <c r="K571" s="14"/>
      <c r="L571" s="87"/>
    </row>
    <row r="572" spans="1:12" ht="12.75" hidden="1">
      <c r="A572" s="40"/>
      <c r="B572" s="26"/>
      <c r="C572" s="24"/>
      <c r="D572" s="54" t="s">
        <v>193</v>
      </c>
      <c r="E572" s="55" t="s">
        <v>209</v>
      </c>
      <c r="F572" s="87"/>
      <c r="G572" s="73"/>
      <c r="H572" s="14"/>
      <c r="I572" s="73"/>
      <c r="J572" s="14"/>
      <c r="K572" s="14"/>
      <c r="L572" s="87"/>
    </row>
    <row r="573" spans="1:12" ht="12.75" hidden="1">
      <c r="A573" s="40"/>
      <c r="B573" s="26"/>
      <c r="C573" s="24"/>
      <c r="D573" s="54" t="s">
        <v>193</v>
      </c>
      <c r="E573" s="55" t="s">
        <v>197</v>
      </c>
      <c r="F573" s="87"/>
      <c r="G573" s="73"/>
      <c r="H573" s="14"/>
      <c r="I573" s="73"/>
      <c r="J573" s="14"/>
      <c r="K573" s="14"/>
      <c r="L573" s="87"/>
    </row>
    <row r="574" spans="1:12" ht="12.75" hidden="1">
      <c r="A574" s="25"/>
      <c r="B574" s="26"/>
      <c r="C574" s="27"/>
      <c r="D574" s="54" t="s">
        <v>194</v>
      </c>
      <c r="E574" s="55" t="s">
        <v>213</v>
      </c>
      <c r="F574" s="87"/>
      <c r="G574" s="73"/>
      <c r="H574" s="14"/>
      <c r="I574" s="73"/>
      <c r="J574" s="14"/>
      <c r="K574" s="14"/>
      <c r="L574" s="87"/>
    </row>
    <row r="575" spans="1:12" ht="24" hidden="1">
      <c r="A575" s="40"/>
      <c r="B575" s="26"/>
      <c r="C575" s="24"/>
      <c r="D575" s="54" t="s">
        <v>194</v>
      </c>
      <c r="E575" s="108" t="s">
        <v>215</v>
      </c>
      <c r="F575" s="87"/>
      <c r="G575" s="73"/>
      <c r="H575" s="14"/>
      <c r="I575" s="73"/>
      <c r="J575" s="14"/>
      <c r="K575" s="14"/>
      <c r="L575" s="87"/>
    </row>
    <row r="576" spans="1:12" ht="12.75" hidden="1">
      <c r="A576" s="40"/>
      <c r="B576" s="26"/>
      <c r="C576" s="24"/>
      <c r="D576" s="54" t="s">
        <v>194</v>
      </c>
      <c r="E576" s="55" t="s">
        <v>216</v>
      </c>
      <c r="F576" s="87"/>
      <c r="G576" s="73"/>
      <c r="H576" s="14"/>
      <c r="I576" s="73"/>
      <c r="J576" s="14"/>
      <c r="K576" s="14"/>
      <c r="L576" s="87"/>
    </row>
    <row r="577" spans="1:12" ht="12.75">
      <c r="A577" s="40">
        <v>71</v>
      </c>
      <c r="B577" s="26" t="s">
        <v>143</v>
      </c>
      <c r="C577" s="24" t="s">
        <v>144</v>
      </c>
      <c r="D577" s="43"/>
      <c r="E577" s="43"/>
      <c r="F577" s="88"/>
      <c r="G577" s="72"/>
      <c r="H577" s="43"/>
      <c r="I577" s="72"/>
      <c r="J577" s="43"/>
      <c r="K577" s="43">
        <v>0</v>
      </c>
      <c r="L577" s="88"/>
    </row>
    <row r="578" spans="1:12" ht="12.75" hidden="1">
      <c r="A578" s="40"/>
      <c r="B578" s="26"/>
      <c r="C578" s="24"/>
      <c r="D578" s="54" t="s">
        <v>193</v>
      </c>
      <c r="E578" s="55" t="s">
        <v>195</v>
      </c>
      <c r="F578" s="87"/>
      <c r="G578" s="73"/>
      <c r="H578" s="14"/>
      <c r="I578" s="73"/>
      <c r="J578" s="14"/>
      <c r="K578" s="14"/>
      <c r="L578" s="87"/>
    </row>
    <row r="579" spans="1:12" ht="12.75" hidden="1">
      <c r="A579" s="40"/>
      <c r="B579" s="26"/>
      <c r="C579" s="24"/>
      <c r="D579" s="54" t="s">
        <v>193</v>
      </c>
      <c r="E579" s="55" t="s">
        <v>196</v>
      </c>
      <c r="F579" s="87"/>
      <c r="G579" s="73"/>
      <c r="H579" s="14"/>
      <c r="I579" s="73"/>
      <c r="J579" s="57"/>
      <c r="K579" s="14"/>
      <c r="L579" s="87"/>
    </row>
    <row r="580" spans="1:12" ht="12.75" hidden="1">
      <c r="A580" s="40"/>
      <c r="B580" s="26"/>
      <c r="C580" s="24"/>
      <c r="D580" s="54" t="s">
        <v>193</v>
      </c>
      <c r="E580" s="55" t="s">
        <v>209</v>
      </c>
      <c r="F580" s="87"/>
      <c r="G580" s="73"/>
      <c r="H580" s="14"/>
      <c r="I580" s="73"/>
      <c r="J580" s="57"/>
      <c r="K580" s="14"/>
      <c r="L580" s="87"/>
    </row>
    <row r="581" spans="1:12" ht="12.75" hidden="1">
      <c r="A581" s="40"/>
      <c r="B581" s="26"/>
      <c r="C581" s="24"/>
      <c r="D581" s="54" t="s">
        <v>193</v>
      </c>
      <c r="E581" s="55" t="s">
        <v>197</v>
      </c>
      <c r="F581" s="87"/>
      <c r="G581" s="73"/>
      <c r="H581" s="14"/>
      <c r="I581" s="73"/>
      <c r="J581" s="14"/>
      <c r="K581" s="14"/>
      <c r="L581" s="87"/>
    </row>
    <row r="582" spans="1:12" ht="12.75" hidden="1">
      <c r="A582" s="25"/>
      <c r="B582" s="26"/>
      <c r="C582" s="27"/>
      <c r="D582" s="54" t="s">
        <v>194</v>
      </c>
      <c r="E582" s="55" t="s">
        <v>213</v>
      </c>
      <c r="F582" s="87"/>
      <c r="G582" s="73"/>
      <c r="H582" s="14"/>
      <c r="I582" s="73"/>
      <c r="J582" s="14"/>
      <c r="K582" s="14"/>
      <c r="L582" s="87"/>
    </row>
    <row r="583" spans="1:12" ht="24" hidden="1">
      <c r="A583" s="40"/>
      <c r="B583" s="26"/>
      <c r="C583" s="24"/>
      <c r="D583" s="54" t="s">
        <v>194</v>
      </c>
      <c r="E583" s="108" t="s">
        <v>215</v>
      </c>
      <c r="F583" s="87"/>
      <c r="G583" s="73"/>
      <c r="H583" s="14"/>
      <c r="I583" s="73"/>
      <c r="J583" s="14"/>
      <c r="K583" s="14"/>
      <c r="L583" s="87"/>
    </row>
    <row r="584" spans="1:12" ht="12.75" hidden="1">
      <c r="A584" s="40"/>
      <c r="B584" s="26"/>
      <c r="C584" s="24"/>
      <c r="D584" s="54" t="s">
        <v>194</v>
      </c>
      <c r="E584" s="55" t="s">
        <v>216</v>
      </c>
      <c r="F584" s="87"/>
      <c r="G584" s="73"/>
      <c r="H584" s="14"/>
      <c r="I584" s="73"/>
      <c r="J584" s="14"/>
      <c r="K584" s="14"/>
      <c r="L584" s="87"/>
    </row>
    <row r="585" spans="1:12" ht="12.75">
      <c r="A585" s="40">
        <v>72</v>
      </c>
      <c r="B585" s="26" t="s">
        <v>145</v>
      </c>
      <c r="C585" s="24" t="s">
        <v>146</v>
      </c>
      <c r="D585" s="43"/>
      <c r="E585" s="43"/>
      <c r="F585" s="88"/>
      <c r="G585" s="72"/>
      <c r="H585" s="43"/>
      <c r="I585" s="72"/>
      <c r="J585" s="43"/>
      <c r="K585" s="43">
        <v>149.27</v>
      </c>
      <c r="L585" s="88"/>
    </row>
    <row r="586" spans="1:12" ht="12.75">
      <c r="A586" s="40"/>
      <c r="B586" s="26"/>
      <c r="C586" s="24"/>
      <c r="D586" s="54" t="s">
        <v>193</v>
      </c>
      <c r="E586" s="55" t="s">
        <v>195</v>
      </c>
      <c r="F586" s="87"/>
      <c r="G586" s="73"/>
      <c r="H586" s="57"/>
      <c r="I586" s="73"/>
      <c r="J586" s="14"/>
      <c r="K586" s="14"/>
      <c r="L586" s="87"/>
    </row>
    <row r="587" spans="1:12" ht="12.75">
      <c r="A587" s="40"/>
      <c r="B587" s="26"/>
      <c r="C587" s="24"/>
      <c r="D587" s="54" t="s">
        <v>193</v>
      </c>
      <c r="E587" s="55" t="s">
        <v>196</v>
      </c>
      <c r="F587" s="87" t="s">
        <v>971</v>
      </c>
      <c r="G587" s="73">
        <v>44096</v>
      </c>
      <c r="H587" s="14" t="s">
        <v>224</v>
      </c>
      <c r="I587" s="73">
        <v>44098</v>
      </c>
      <c r="J587" s="57" t="s">
        <v>998</v>
      </c>
      <c r="K587" s="14">
        <v>149.27</v>
      </c>
      <c r="L587" s="87" t="s">
        <v>1010</v>
      </c>
    </row>
    <row r="588" spans="1:12" ht="12.75">
      <c r="A588" s="40"/>
      <c r="B588" s="26"/>
      <c r="C588" s="24"/>
      <c r="D588" s="54" t="s">
        <v>193</v>
      </c>
      <c r="E588" s="55" t="s">
        <v>209</v>
      </c>
      <c r="F588" s="87"/>
      <c r="G588" s="73"/>
      <c r="H588" s="14"/>
      <c r="I588" s="73"/>
      <c r="J588" s="57"/>
      <c r="K588" s="14"/>
      <c r="L588" s="87"/>
    </row>
    <row r="589" spans="1:12" ht="12.75">
      <c r="A589" s="40"/>
      <c r="B589" s="26"/>
      <c r="C589" s="24"/>
      <c r="D589" s="54" t="s">
        <v>193</v>
      </c>
      <c r="E589" s="55" t="s">
        <v>197</v>
      </c>
      <c r="F589" s="87"/>
      <c r="G589" s="73"/>
      <c r="H589" s="14"/>
      <c r="I589" s="73"/>
      <c r="J589" s="14"/>
      <c r="K589" s="14"/>
      <c r="L589" s="87"/>
    </row>
    <row r="590" spans="1:12" ht="12.75">
      <c r="A590" s="25"/>
      <c r="B590" s="26"/>
      <c r="C590" s="27"/>
      <c r="D590" s="54" t="s">
        <v>194</v>
      </c>
      <c r="E590" s="55" t="s">
        <v>213</v>
      </c>
      <c r="F590" s="87"/>
      <c r="G590" s="73"/>
      <c r="H590" s="120"/>
      <c r="I590" s="73"/>
      <c r="J590" s="57"/>
      <c r="K590" s="14"/>
      <c r="L590" s="87"/>
    </row>
    <row r="591" spans="1:12" ht="24">
      <c r="A591" s="40"/>
      <c r="B591" s="26"/>
      <c r="C591" s="24"/>
      <c r="D591" s="54" t="s">
        <v>194</v>
      </c>
      <c r="E591" s="108" t="s">
        <v>215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/>
      <c r="B592" s="26"/>
      <c r="C592" s="24"/>
      <c r="D592" s="54" t="s">
        <v>194</v>
      </c>
      <c r="E592" s="55" t="s">
        <v>216</v>
      </c>
      <c r="F592" s="87"/>
      <c r="G592" s="73"/>
      <c r="H592" s="14"/>
      <c r="I592" s="73"/>
      <c r="J592" s="14"/>
      <c r="K592" s="14"/>
      <c r="L592" s="87"/>
    </row>
    <row r="593" spans="1:12" ht="12.75">
      <c r="A593" s="40">
        <v>73</v>
      </c>
      <c r="B593" s="26" t="s">
        <v>147</v>
      </c>
      <c r="C593" s="24" t="s">
        <v>148</v>
      </c>
      <c r="D593" s="43"/>
      <c r="E593" s="43"/>
      <c r="F593" s="88"/>
      <c r="G593" s="72"/>
      <c r="H593" s="43"/>
      <c r="I593" s="72"/>
      <c r="J593" s="43"/>
      <c r="K593" s="43">
        <v>0</v>
      </c>
      <c r="L593" s="88"/>
    </row>
    <row r="594" spans="1:12" ht="12.75" hidden="1">
      <c r="A594" s="40"/>
      <c r="B594" s="26"/>
      <c r="C594" s="24"/>
      <c r="D594" s="54" t="s">
        <v>193</v>
      </c>
      <c r="E594" s="55" t="s">
        <v>195</v>
      </c>
      <c r="F594" s="87"/>
      <c r="G594" s="73"/>
      <c r="H594" s="57"/>
      <c r="I594" s="73"/>
      <c r="J594" s="14"/>
      <c r="K594" s="14"/>
      <c r="L594" s="87"/>
    </row>
    <row r="595" spans="1:12" ht="12.75" hidden="1">
      <c r="A595" s="40"/>
      <c r="B595" s="26"/>
      <c r="C595" s="24"/>
      <c r="D595" s="54" t="s">
        <v>193</v>
      </c>
      <c r="E595" s="55" t="s">
        <v>196</v>
      </c>
      <c r="F595" s="116"/>
      <c r="G595" s="114"/>
      <c r="H595" s="120"/>
      <c r="I595" s="114"/>
      <c r="J595" s="118"/>
      <c r="K595" s="14"/>
      <c r="L595" s="116"/>
    </row>
    <row r="596" spans="1:12" ht="12.75" hidden="1">
      <c r="A596" s="40"/>
      <c r="B596" s="26"/>
      <c r="C596" s="24"/>
      <c r="D596" s="54" t="s">
        <v>193</v>
      </c>
      <c r="E596" s="55" t="s">
        <v>209</v>
      </c>
      <c r="F596" s="87"/>
      <c r="G596" s="73"/>
      <c r="H596" s="14"/>
      <c r="I596" s="73"/>
      <c r="J596" s="57"/>
      <c r="K596" s="14"/>
      <c r="L596" s="87"/>
    </row>
    <row r="597" spans="1:12" ht="12.75" hidden="1">
      <c r="A597" s="40"/>
      <c r="B597" s="26"/>
      <c r="C597" s="24"/>
      <c r="D597" s="54" t="s">
        <v>193</v>
      </c>
      <c r="E597" s="55" t="s">
        <v>197</v>
      </c>
      <c r="F597" s="87"/>
      <c r="G597" s="73"/>
      <c r="H597" s="14"/>
      <c r="I597" s="73"/>
      <c r="J597" s="57"/>
      <c r="K597" s="14"/>
      <c r="L597" s="87"/>
    </row>
    <row r="598" spans="1:12" ht="12.75" hidden="1">
      <c r="A598" s="25"/>
      <c r="B598" s="26"/>
      <c r="C598" s="27"/>
      <c r="D598" s="54" t="s">
        <v>194</v>
      </c>
      <c r="E598" s="55" t="s">
        <v>213</v>
      </c>
      <c r="F598" s="87"/>
      <c r="G598" s="73"/>
      <c r="H598" s="117"/>
      <c r="I598" s="87"/>
      <c r="J598" s="57"/>
      <c r="K598" s="14"/>
      <c r="L598" s="87"/>
    </row>
    <row r="599" spans="1:12" ht="24" hidden="1">
      <c r="A599" s="40"/>
      <c r="B599" s="26"/>
      <c r="C599" s="24"/>
      <c r="D599" s="54" t="s">
        <v>194</v>
      </c>
      <c r="E599" s="108" t="s">
        <v>215</v>
      </c>
      <c r="F599" s="87"/>
      <c r="G599" s="73"/>
      <c r="H599" s="14"/>
      <c r="I599" s="73"/>
      <c r="J599" s="14"/>
      <c r="K599" s="14"/>
      <c r="L599" s="87"/>
    </row>
    <row r="600" spans="1:12" ht="12.75" hidden="1">
      <c r="A600" s="40"/>
      <c r="B600" s="26"/>
      <c r="C600" s="24"/>
      <c r="D600" s="54" t="s">
        <v>194</v>
      </c>
      <c r="E600" s="55" t="s">
        <v>216</v>
      </c>
      <c r="F600" s="87"/>
      <c r="G600" s="73"/>
      <c r="H600" s="14"/>
      <c r="I600" s="73"/>
      <c r="J600" s="14"/>
      <c r="K600" s="14"/>
      <c r="L600" s="87"/>
    </row>
    <row r="601" spans="1:12" ht="12.75">
      <c r="A601" s="40">
        <v>74</v>
      </c>
      <c r="B601" s="26" t="s">
        <v>149</v>
      </c>
      <c r="C601" s="24" t="s">
        <v>150</v>
      </c>
      <c r="D601" s="43"/>
      <c r="E601" s="43"/>
      <c r="F601" s="88"/>
      <c r="G601" s="72"/>
      <c r="H601" s="43"/>
      <c r="I601" s="72"/>
      <c r="J601" s="43"/>
      <c r="K601" s="43">
        <v>17.23</v>
      </c>
      <c r="L601" s="88"/>
    </row>
    <row r="602" spans="1:12" ht="12.75">
      <c r="A602" s="40"/>
      <c r="B602" s="26"/>
      <c r="C602" s="24"/>
      <c r="D602" s="54" t="s">
        <v>193</v>
      </c>
      <c r="E602" s="55" t="s">
        <v>195</v>
      </c>
      <c r="F602" s="87"/>
      <c r="G602" s="73"/>
      <c r="H602" s="14"/>
      <c r="I602" s="73"/>
      <c r="J602" s="14"/>
      <c r="K602" s="14"/>
      <c r="L602" s="87"/>
    </row>
    <row r="603" spans="1:12" ht="12.75">
      <c r="A603" s="40"/>
      <c r="B603" s="26"/>
      <c r="C603" s="24"/>
      <c r="D603" s="54" t="s">
        <v>193</v>
      </c>
      <c r="E603" s="55" t="s">
        <v>196</v>
      </c>
      <c r="F603" s="116" t="s">
        <v>1015</v>
      </c>
      <c r="G603" s="114">
        <v>44091</v>
      </c>
      <c r="H603" s="120" t="s">
        <v>236</v>
      </c>
      <c r="I603" s="114">
        <v>44098</v>
      </c>
      <c r="J603" s="118" t="s">
        <v>998</v>
      </c>
      <c r="K603" s="14">
        <v>17.23</v>
      </c>
      <c r="L603" s="87" t="s">
        <v>1016</v>
      </c>
    </row>
    <row r="604" spans="1:12" ht="12.75">
      <c r="A604" s="40"/>
      <c r="B604" s="26"/>
      <c r="C604" s="24"/>
      <c r="D604" s="54" t="s">
        <v>193</v>
      </c>
      <c r="E604" s="55" t="s">
        <v>209</v>
      </c>
      <c r="F604" s="87"/>
      <c r="G604" s="73"/>
      <c r="H604" s="14"/>
      <c r="I604" s="73"/>
      <c r="J604" s="57"/>
      <c r="K604" s="14"/>
      <c r="L604" s="87"/>
    </row>
    <row r="605" spans="1:12" ht="12.75">
      <c r="A605" s="40"/>
      <c r="B605" s="26"/>
      <c r="C605" s="24"/>
      <c r="D605" s="54" t="s">
        <v>193</v>
      </c>
      <c r="E605" s="55" t="s">
        <v>197</v>
      </c>
      <c r="F605" s="87"/>
      <c r="G605" s="73"/>
      <c r="H605" s="14"/>
      <c r="I605" s="73"/>
      <c r="J605" s="14"/>
      <c r="K605" s="14"/>
      <c r="L605" s="87"/>
    </row>
    <row r="606" spans="1:12" ht="12.75">
      <c r="A606" s="25"/>
      <c r="B606" s="26"/>
      <c r="C606" s="27"/>
      <c r="D606" s="54" t="s">
        <v>194</v>
      </c>
      <c r="E606" s="55" t="s">
        <v>213</v>
      </c>
      <c r="F606" s="87"/>
      <c r="G606" s="73"/>
      <c r="H606" s="14"/>
      <c r="I606" s="73"/>
      <c r="J606" s="14"/>
      <c r="K606" s="14"/>
      <c r="L606" s="87"/>
    </row>
    <row r="607" spans="1:12" ht="24">
      <c r="A607" s="40"/>
      <c r="B607" s="26"/>
      <c r="C607" s="24"/>
      <c r="D607" s="54" t="s">
        <v>194</v>
      </c>
      <c r="E607" s="108" t="s">
        <v>215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/>
      <c r="B608" s="26"/>
      <c r="C608" s="24"/>
      <c r="D608" s="54" t="s">
        <v>194</v>
      </c>
      <c r="E608" s="55" t="s">
        <v>216</v>
      </c>
      <c r="F608" s="87"/>
      <c r="G608" s="73"/>
      <c r="H608" s="14"/>
      <c r="I608" s="73"/>
      <c r="J608" s="14"/>
      <c r="K608" s="14"/>
      <c r="L608" s="87"/>
    </row>
    <row r="609" spans="1:12" ht="12.75">
      <c r="A609" s="40">
        <v>75</v>
      </c>
      <c r="B609" s="26" t="s">
        <v>151</v>
      </c>
      <c r="C609" s="24" t="s">
        <v>152</v>
      </c>
      <c r="D609" s="43"/>
      <c r="E609" s="43"/>
      <c r="F609" s="88"/>
      <c r="G609" s="72"/>
      <c r="H609" s="43"/>
      <c r="I609" s="72"/>
      <c r="J609" s="43"/>
      <c r="K609" s="43">
        <v>0</v>
      </c>
      <c r="L609" s="88"/>
    </row>
    <row r="610" spans="1:12" ht="12.75" hidden="1">
      <c r="A610" s="40"/>
      <c r="B610" s="26"/>
      <c r="C610" s="24"/>
      <c r="D610" s="54" t="s">
        <v>193</v>
      </c>
      <c r="E610" s="55" t="s">
        <v>195</v>
      </c>
      <c r="F610" s="87"/>
      <c r="G610" s="73"/>
      <c r="H610" s="14"/>
      <c r="I610" s="73"/>
      <c r="J610" s="14"/>
      <c r="K610" s="14"/>
      <c r="L610" s="87"/>
    </row>
    <row r="611" spans="1:12" ht="12.75" hidden="1">
      <c r="A611" s="40"/>
      <c r="B611" s="26"/>
      <c r="C611" s="24"/>
      <c r="D611" s="54" t="s">
        <v>193</v>
      </c>
      <c r="E611" s="55" t="s">
        <v>196</v>
      </c>
      <c r="F611" s="116"/>
      <c r="G611" s="114"/>
      <c r="H611" s="14"/>
      <c r="I611" s="73"/>
      <c r="J611" s="57"/>
      <c r="K611" s="14"/>
      <c r="L611" s="87"/>
    </row>
    <row r="612" spans="1:12" ht="12.75" hidden="1">
      <c r="A612" s="40"/>
      <c r="B612" s="26"/>
      <c r="C612" s="24"/>
      <c r="D612" s="54" t="s">
        <v>193</v>
      </c>
      <c r="E612" s="55" t="s">
        <v>209</v>
      </c>
      <c r="F612" s="87"/>
      <c r="G612" s="73"/>
      <c r="H612" s="14"/>
      <c r="I612" s="73"/>
      <c r="J612" s="57"/>
      <c r="K612" s="14"/>
      <c r="L612" s="87"/>
    </row>
    <row r="613" spans="1:12" ht="12.75" hidden="1">
      <c r="A613" s="40"/>
      <c r="B613" s="26"/>
      <c r="C613" s="24"/>
      <c r="D613" s="54" t="s">
        <v>193</v>
      </c>
      <c r="E613" s="55" t="s">
        <v>197</v>
      </c>
      <c r="F613" s="87"/>
      <c r="G613" s="73"/>
      <c r="H613" s="14"/>
      <c r="I613" s="73"/>
      <c r="J613" s="14"/>
      <c r="K613" s="14"/>
      <c r="L613" s="87"/>
    </row>
    <row r="614" spans="1:12" ht="12.75" hidden="1">
      <c r="A614" s="25"/>
      <c r="B614" s="26"/>
      <c r="C614" s="27"/>
      <c r="D614" s="54" t="s">
        <v>194</v>
      </c>
      <c r="E614" s="55" t="s">
        <v>213</v>
      </c>
      <c r="F614" s="87"/>
      <c r="G614" s="73"/>
      <c r="H614" s="14"/>
      <c r="I614" s="73"/>
      <c r="J614" s="14"/>
      <c r="K614" s="14"/>
      <c r="L614" s="87"/>
    </row>
    <row r="615" spans="1:12" ht="24" hidden="1">
      <c r="A615" s="40"/>
      <c r="B615" s="26"/>
      <c r="C615" s="24"/>
      <c r="D615" s="54" t="s">
        <v>194</v>
      </c>
      <c r="E615" s="108" t="s">
        <v>215</v>
      </c>
      <c r="F615" s="87"/>
      <c r="G615" s="73"/>
      <c r="H615" s="14"/>
      <c r="I615" s="73"/>
      <c r="J615" s="14"/>
      <c r="K615" s="14"/>
      <c r="L615" s="87"/>
    </row>
    <row r="616" spans="1:12" ht="12.75" hidden="1">
      <c r="A616" s="40"/>
      <c r="B616" s="26"/>
      <c r="C616" s="24"/>
      <c r="D616" s="54" t="s">
        <v>194</v>
      </c>
      <c r="E616" s="55" t="s">
        <v>216</v>
      </c>
      <c r="F616" s="87"/>
      <c r="G616" s="73"/>
      <c r="H616" s="14"/>
      <c r="I616" s="73"/>
      <c r="J616" s="14"/>
      <c r="K616" s="14"/>
      <c r="L616" s="87"/>
    </row>
    <row r="617" spans="1:12" ht="12.75">
      <c r="A617" s="40">
        <v>76</v>
      </c>
      <c r="B617" s="26" t="s">
        <v>153</v>
      </c>
      <c r="C617" s="24" t="s">
        <v>154</v>
      </c>
      <c r="D617" s="43"/>
      <c r="E617" s="43"/>
      <c r="F617" s="88"/>
      <c r="G617" s="72"/>
      <c r="H617" s="43"/>
      <c r="I617" s="72"/>
      <c r="J617" s="43"/>
      <c r="K617" s="43">
        <v>0</v>
      </c>
      <c r="L617" s="88"/>
    </row>
    <row r="618" spans="1:12" ht="12.75" hidden="1">
      <c r="A618" s="40"/>
      <c r="B618" s="26"/>
      <c r="C618" s="24"/>
      <c r="D618" s="54" t="s">
        <v>193</v>
      </c>
      <c r="E618" s="55" t="s">
        <v>195</v>
      </c>
      <c r="F618" s="87"/>
      <c r="G618" s="73"/>
      <c r="H618" s="57"/>
      <c r="I618" s="73"/>
      <c r="J618" s="14"/>
      <c r="K618" s="14"/>
      <c r="L618" s="87"/>
    </row>
    <row r="619" spans="1:12" ht="12.75" hidden="1">
      <c r="A619" s="40"/>
      <c r="B619" s="26"/>
      <c r="C619" s="24"/>
      <c r="D619" s="54" t="s">
        <v>193</v>
      </c>
      <c r="E619" s="55" t="s">
        <v>196</v>
      </c>
      <c r="F619" s="87"/>
      <c r="G619" s="73"/>
      <c r="H619" s="14"/>
      <c r="I619" s="73"/>
      <c r="J619" s="57"/>
      <c r="K619" s="14"/>
      <c r="L619" s="87"/>
    </row>
    <row r="620" spans="1:12" ht="12.75" hidden="1">
      <c r="A620" s="40"/>
      <c r="B620" s="26"/>
      <c r="C620" s="24"/>
      <c r="D620" s="54" t="s">
        <v>193</v>
      </c>
      <c r="E620" s="55" t="s">
        <v>209</v>
      </c>
      <c r="F620" s="87"/>
      <c r="G620" s="73"/>
      <c r="H620" s="14"/>
      <c r="I620" s="73"/>
      <c r="J620" s="57"/>
      <c r="K620" s="14"/>
      <c r="L620" s="87"/>
    </row>
    <row r="621" spans="1:12" ht="12.75" hidden="1">
      <c r="A621" s="40"/>
      <c r="B621" s="26"/>
      <c r="C621" s="24"/>
      <c r="D621" s="54" t="s">
        <v>193</v>
      </c>
      <c r="E621" s="55" t="s">
        <v>197</v>
      </c>
      <c r="F621" s="87"/>
      <c r="G621" s="73"/>
      <c r="H621" s="14"/>
      <c r="I621" s="73"/>
      <c r="J621" s="14"/>
      <c r="K621" s="14"/>
      <c r="L621" s="87"/>
    </row>
    <row r="622" spans="1:12" ht="12.75" hidden="1">
      <c r="A622" s="25"/>
      <c r="B622" s="26"/>
      <c r="C622" s="27"/>
      <c r="D622" s="54" t="s">
        <v>194</v>
      </c>
      <c r="E622" s="55" t="s">
        <v>213</v>
      </c>
      <c r="F622" s="87"/>
      <c r="G622" s="73"/>
      <c r="H622" s="14"/>
      <c r="I622" s="73"/>
      <c r="J622" s="14"/>
      <c r="K622" s="14"/>
      <c r="L622" s="87"/>
    </row>
    <row r="623" spans="1:12" ht="24" hidden="1">
      <c r="A623" s="40"/>
      <c r="B623" s="26"/>
      <c r="C623" s="24"/>
      <c r="D623" s="54" t="s">
        <v>194</v>
      </c>
      <c r="E623" s="108" t="s">
        <v>215</v>
      </c>
      <c r="F623" s="87"/>
      <c r="G623" s="73"/>
      <c r="H623" s="14"/>
      <c r="I623" s="73"/>
      <c r="J623" s="14"/>
      <c r="K623" s="14"/>
      <c r="L623" s="87"/>
    </row>
    <row r="624" spans="1:12" ht="12.75" hidden="1">
      <c r="A624" s="40"/>
      <c r="B624" s="26"/>
      <c r="C624" s="24"/>
      <c r="D624" s="54" t="s">
        <v>194</v>
      </c>
      <c r="E624" s="55" t="s">
        <v>216</v>
      </c>
      <c r="F624" s="87"/>
      <c r="G624" s="73"/>
      <c r="H624" s="14"/>
      <c r="I624" s="73"/>
      <c r="J624" s="14"/>
      <c r="K624" s="14"/>
      <c r="L624" s="87"/>
    </row>
    <row r="625" spans="1:12" ht="12.75">
      <c r="A625" s="40">
        <v>77</v>
      </c>
      <c r="B625" s="26" t="s">
        <v>155</v>
      </c>
      <c r="C625" s="24" t="s">
        <v>156</v>
      </c>
      <c r="D625" s="43"/>
      <c r="E625" s="43"/>
      <c r="F625" s="88"/>
      <c r="G625" s="72"/>
      <c r="H625" s="43"/>
      <c r="I625" s="72"/>
      <c r="J625" s="43"/>
      <c r="K625" s="43">
        <v>0</v>
      </c>
      <c r="L625" s="88"/>
    </row>
    <row r="626" spans="1:12" ht="12.75" hidden="1">
      <c r="A626" s="40"/>
      <c r="B626" s="26"/>
      <c r="C626" s="24"/>
      <c r="D626" s="54" t="s">
        <v>193</v>
      </c>
      <c r="E626" s="55" t="s">
        <v>195</v>
      </c>
      <c r="F626" s="87"/>
      <c r="G626" s="73"/>
      <c r="H626" s="57"/>
      <c r="I626" s="73"/>
      <c r="J626" s="14"/>
      <c r="K626" s="14"/>
      <c r="L626" s="87"/>
    </row>
    <row r="627" spans="1:12" ht="12.75" hidden="1">
      <c r="A627" s="40"/>
      <c r="B627" s="26"/>
      <c r="C627" s="24"/>
      <c r="D627" s="54" t="s">
        <v>193</v>
      </c>
      <c r="E627" s="55" t="s">
        <v>196</v>
      </c>
      <c r="F627" s="87"/>
      <c r="G627" s="73"/>
      <c r="H627" s="14"/>
      <c r="I627" s="73"/>
      <c r="J627" s="57"/>
      <c r="K627" s="14"/>
      <c r="L627" s="87"/>
    </row>
    <row r="628" spans="1:12" ht="12.75" hidden="1">
      <c r="A628" s="40"/>
      <c r="B628" s="26"/>
      <c r="C628" s="24"/>
      <c r="D628" s="54" t="s">
        <v>193</v>
      </c>
      <c r="E628" s="55" t="s">
        <v>209</v>
      </c>
      <c r="F628" s="87"/>
      <c r="G628" s="73"/>
      <c r="H628" s="14"/>
      <c r="I628" s="73"/>
      <c r="J628" s="57"/>
      <c r="K628" s="14"/>
      <c r="L628" s="87"/>
    </row>
    <row r="629" spans="1:12" ht="12.75" hidden="1">
      <c r="A629" s="40"/>
      <c r="B629" s="26"/>
      <c r="C629" s="24"/>
      <c r="D629" s="54" t="s">
        <v>193</v>
      </c>
      <c r="E629" s="55" t="s">
        <v>197</v>
      </c>
      <c r="F629" s="87"/>
      <c r="G629" s="73"/>
      <c r="H629" s="14"/>
      <c r="I629" s="73"/>
      <c r="J629" s="57"/>
      <c r="K629" s="14"/>
      <c r="L629" s="87"/>
    </row>
    <row r="630" spans="1:12" ht="12.75" hidden="1">
      <c r="A630" s="25"/>
      <c r="B630" s="26"/>
      <c r="C630" s="27"/>
      <c r="D630" s="54" t="s">
        <v>194</v>
      </c>
      <c r="E630" s="55" t="s">
        <v>213</v>
      </c>
      <c r="F630" s="87"/>
      <c r="G630" s="73"/>
      <c r="H630" s="14"/>
      <c r="I630" s="73"/>
      <c r="J630" s="14"/>
      <c r="K630" s="14"/>
      <c r="L630" s="87"/>
    </row>
    <row r="631" spans="1:12" ht="24" hidden="1">
      <c r="A631" s="40"/>
      <c r="B631" s="26"/>
      <c r="C631" s="24"/>
      <c r="D631" s="54" t="s">
        <v>194</v>
      </c>
      <c r="E631" s="108" t="s">
        <v>215</v>
      </c>
      <c r="F631" s="87"/>
      <c r="G631" s="73"/>
      <c r="H631" s="14"/>
      <c r="I631" s="73"/>
      <c r="J631" s="14"/>
      <c r="K631" s="14"/>
      <c r="L631" s="87"/>
    </row>
    <row r="632" spans="1:12" ht="12.75" hidden="1">
      <c r="A632" s="40"/>
      <c r="B632" s="26"/>
      <c r="C632" s="24"/>
      <c r="D632" s="54" t="s">
        <v>194</v>
      </c>
      <c r="E632" s="55" t="s">
        <v>216</v>
      </c>
      <c r="F632" s="87"/>
      <c r="G632" s="73"/>
      <c r="H632" s="14"/>
      <c r="I632" s="73"/>
      <c r="J632" s="14"/>
      <c r="K632" s="14"/>
      <c r="L632" s="87"/>
    </row>
    <row r="633" spans="1:12" ht="12.75">
      <c r="A633" s="40">
        <v>78</v>
      </c>
      <c r="B633" s="26" t="s">
        <v>157</v>
      </c>
      <c r="C633" s="24" t="s">
        <v>158</v>
      </c>
      <c r="D633" s="43"/>
      <c r="E633" s="43"/>
      <c r="F633" s="88"/>
      <c r="G633" s="72"/>
      <c r="H633" s="43"/>
      <c r="I633" s="72"/>
      <c r="J633" s="43"/>
      <c r="K633" s="43">
        <v>0</v>
      </c>
      <c r="L633" s="88"/>
    </row>
    <row r="634" spans="1:12" ht="12.75" hidden="1">
      <c r="A634" s="40"/>
      <c r="B634" s="26"/>
      <c r="C634" s="24"/>
      <c r="D634" s="54" t="s">
        <v>193</v>
      </c>
      <c r="E634" s="55" t="s">
        <v>195</v>
      </c>
      <c r="F634" s="87"/>
      <c r="G634" s="73"/>
      <c r="H634" s="57"/>
      <c r="I634" s="73"/>
      <c r="J634" s="14"/>
      <c r="K634" s="14"/>
      <c r="L634" s="87"/>
    </row>
    <row r="635" spans="1:12" ht="12.75" hidden="1">
      <c r="A635" s="40"/>
      <c r="B635" s="26"/>
      <c r="C635" s="24"/>
      <c r="D635" s="54" t="s">
        <v>193</v>
      </c>
      <c r="E635" s="55" t="s">
        <v>196</v>
      </c>
      <c r="F635" s="87"/>
      <c r="G635" s="73"/>
      <c r="H635" s="14"/>
      <c r="I635" s="73"/>
      <c r="J635" s="57"/>
      <c r="K635" s="14"/>
      <c r="L635" s="87"/>
    </row>
    <row r="636" spans="1:12" ht="12.75" hidden="1">
      <c r="A636" s="40"/>
      <c r="B636" s="26"/>
      <c r="C636" s="24"/>
      <c r="D636" s="54" t="s">
        <v>193</v>
      </c>
      <c r="E636" s="55" t="s">
        <v>209</v>
      </c>
      <c r="F636" s="87"/>
      <c r="G636" s="73"/>
      <c r="H636" s="14"/>
      <c r="I636" s="73"/>
      <c r="J636" s="57"/>
      <c r="K636" s="14"/>
      <c r="L636" s="87"/>
    </row>
    <row r="637" spans="1:12" ht="12.75" hidden="1">
      <c r="A637" s="40"/>
      <c r="B637" s="26"/>
      <c r="C637" s="24"/>
      <c r="D637" s="54" t="s">
        <v>193</v>
      </c>
      <c r="E637" s="55" t="s">
        <v>197</v>
      </c>
      <c r="F637" s="87"/>
      <c r="G637" s="73"/>
      <c r="H637" s="14"/>
      <c r="I637" s="73"/>
      <c r="J637" s="14"/>
      <c r="K637" s="14"/>
      <c r="L637" s="87"/>
    </row>
    <row r="638" spans="1:12" ht="12.75" hidden="1">
      <c r="A638" s="25"/>
      <c r="B638" s="26"/>
      <c r="C638" s="27"/>
      <c r="D638" s="54" t="s">
        <v>194</v>
      </c>
      <c r="E638" s="55" t="s">
        <v>213</v>
      </c>
      <c r="F638" s="87"/>
      <c r="G638" s="73"/>
      <c r="H638" s="14"/>
      <c r="I638" s="73"/>
      <c r="J638" s="14"/>
      <c r="K638" s="14"/>
      <c r="L638" s="87"/>
    </row>
    <row r="639" spans="1:12" ht="24" hidden="1">
      <c r="A639" s="40"/>
      <c r="B639" s="26"/>
      <c r="C639" s="24"/>
      <c r="D639" s="54" t="s">
        <v>194</v>
      </c>
      <c r="E639" s="108" t="s">
        <v>215</v>
      </c>
      <c r="F639" s="87"/>
      <c r="G639" s="73"/>
      <c r="H639" s="14"/>
      <c r="I639" s="73"/>
      <c r="J639" s="14"/>
      <c r="K639" s="14"/>
      <c r="L639" s="87"/>
    </row>
    <row r="640" spans="1:12" ht="12.75" hidden="1">
      <c r="A640" s="40"/>
      <c r="B640" s="26"/>
      <c r="C640" s="24"/>
      <c r="D640" s="54" t="s">
        <v>194</v>
      </c>
      <c r="E640" s="55" t="s">
        <v>216</v>
      </c>
      <c r="F640" s="87"/>
      <c r="G640" s="73"/>
      <c r="H640" s="14"/>
      <c r="I640" s="73"/>
      <c r="J640" s="14"/>
      <c r="K640" s="14"/>
      <c r="L640" s="87"/>
    </row>
    <row r="641" spans="1:12" ht="12.75">
      <c r="A641" s="40">
        <v>79</v>
      </c>
      <c r="B641" s="26" t="s">
        <v>159</v>
      </c>
      <c r="C641" s="24" t="s">
        <v>160</v>
      </c>
      <c r="D641" s="43"/>
      <c r="E641" s="43"/>
      <c r="F641" s="88"/>
      <c r="G641" s="72"/>
      <c r="H641" s="43"/>
      <c r="I641" s="72"/>
      <c r="J641" s="43"/>
      <c r="K641" s="43">
        <v>0</v>
      </c>
      <c r="L641" s="88"/>
    </row>
    <row r="642" spans="1:12" ht="12.75" hidden="1">
      <c r="A642" s="40"/>
      <c r="B642" s="26"/>
      <c r="C642" s="24"/>
      <c r="D642" s="54" t="s">
        <v>193</v>
      </c>
      <c r="E642" s="55" t="s">
        <v>195</v>
      </c>
      <c r="F642" s="87"/>
      <c r="G642" s="73"/>
      <c r="H642" s="57"/>
      <c r="I642" s="73"/>
      <c r="J642" s="14"/>
      <c r="K642" s="14"/>
      <c r="L642" s="87"/>
    </row>
    <row r="643" spans="1:12" ht="12.75" hidden="1">
      <c r="A643" s="40"/>
      <c r="B643" s="26"/>
      <c r="C643" s="24"/>
      <c r="D643" s="54" t="s">
        <v>193</v>
      </c>
      <c r="E643" s="55" t="s">
        <v>196</v>
      </c>
      <c r="F643" s="87"/>
      <c r="G643" s="73"/>
      <c r="H643" s="14"/>
      <c r="I643" s="73"/>
      <c r="J643" s="57"/>
      <c r="K643" s="14"/>
      <c r="L643" s="116"/>
    </row>
    <row r="644" spans="1:12" ht="12.75" hidden="1">
      <c r="A644" s="40"/>
      <c r="B644" s="26"/>
      <c r="C644" s="24"/>
      <c r="D644" s="54" t="s">
        <v>193</v>
      </c>
      <c r="E644" s="55" t="s">
        <v>209</v>
      </c>
      <c r="F644" s="87"/>
      <c r="G644" s="73"/>
      <c r="H644" s="14"/>
      <c r="I644" s="73"/>
      <c r="J644" s="57"/>
      <c r="K644" s="14"/>
      <c r="L644" s="87"/>
    </row>
    <row r="645" spans="1:12" ht="12.75" hidden="1">
      <c r="A645" s="40"/>
      <c r="B645" s="26"/>
      <c r="C645" s="24"/>
      <c r="D645" s="54" t="s">
        <v>193</v>
      </c>
      <c r="E645" s="55" t="s">
        <v>197</v>
      </c>
      <c r="F645" s="87"/>
      <c r="G645" s="73"/>
      <c r="H645" s="14"/>
      <c r="I645" s="73"/>
      <c r="J645" s="14"/>
      <c r="K645" s="14"/>
      <c r="L645" s="87"/>
    </row>
    <row r="646" spans="1:12" ht="12.75" hidden="1">
      <c r="A646" s="25"/>
      <c r="B646" s="26"/>
      <c r="C646" s="27"/>
      <c r="D646" s="54" t="s">
        <v>194</v>
      </c>
      <c r="E646" s="55" t="s">
        <v>213</v>
      </c>
      <c r="F646" s="87"/>
      <c r="G646" s="73"/>
      <c r="H646" s="14"/>
      <c r="I646" s="73"/>
      <c r="J646" s="14"/>
      <c r="K646" s="14"/>
      <c r="L646" s="87"/>
    </row>
    <row r="647" spans="1:12" ht="24" hidden="1">
      <c r="A647" s="40"/>
      <c r="B647" s="26"/>
      <c r="C647" s="24"/>
      <c r="D647" s="54" t="s">
        <v>194</v>
      </c>
      <c r="E647" s="108" t="s">
        <v>215</v>
      </c>
      <c r="F647" s="87"/>
      <c r="G647" s="73"/>
      <c r="H647" s="14"/>
      <c r="I647" s="73"/>
      <c r="J647" s="14"/>
      <c r="K647" s="14"/>
      <c r="L647" s="87"/>
    </row>
    <row r="648" spans="1:12" ht="12.75" hidden="1">
      <c r="A648" s="40"/>
      <c r="B648" s="26"/>
      <c r="C648" s="24"/>
      <c r="D648" s="54" t="s">
        <v>194</v>
      </c>
      <c r="E648" s="55" t="s">
        <v>216</v>
      </c>
      <c r="F648" s="87"/>
      <c r="G648" s="73"/>
      <c r="H648" s="14"/>
      <c r="I648" s="73"/>
      <c r="J648" s="14"/>
      <c r="K648" s="14"/>
      <c r="L648" s="87"/>
    </row>
    <row r="649" spans="1:12" ht="12.75">
      <c r="A649" s="40">
        <v>80</v>
      </c>
      <c r="B649" s="26" t="s">
        <v>161</v>
      </c>
      <c r="C649" s="24" t="s">
        <v>162</v>
      </c>
      <c r="D649" s="43"/>
      <c r="E649" s="43"/>
      <c r="F649" s="88"/>
      <c r="G649" s="72"/>
      <c r="H649" s="43"/>
      <c r="I649" s="72"/>
      <c r="J649" s="43"/>
      <c r="K649" s="43">
        <v>0</v>
      </c>
      <c r="L649" s="88"/>
    </row>
    <row r="650" spans="1:12" ht="12.75" hidden="1">
      <c r="A650" s="40"/>
      <c r="B650" s="26"/>
      <c r="C650" s="24"/>
      <c r="D650" s="54" t="s">
        <v>193</v>
      </c>
      <c r="E650" s="55" t="s">
        <v>195</v>
      </c>
      <c r="F650" s="87"/>
      <c r="G650" s="73"/>
      <c r="H650" s="57"/>
      <c r="I650" s="73"/>
      <c r="J650" s="14"/>
      <c r="K650" s="14"/>
      <c r="L650" s="87"/>
    </row>
    <row r="651" spans="1:12" ht="12.75" hidden="1">
      <c r="A651" s="40"/>
      <c r="B651" s="26"/>
      <c r="C651" s="24"/>
      <c r="D651" s="54" t="s">
        <v>193</v>
      </c>
      <c r="E651" s="55" t="s">
        <v>196</v>
      </c>
      <c r="F651" s="87"/>
      <c r="G651" s="73"/>
      <c r="H651" s="14"/>
      <c r="I651" s="73"/>
      <c r="J651" s="57"/>
      <c r="K651" s="14"/>
      <c r="L651" s="87"/>
    </row>
    <row r="652" spans="1:12" ht="12.75" hidden="1">
      <c r="A652" s="40"/>
      <c r="B652" s="26"/>
      <c r="C652" s="24"/>
      <c r="D652" s="54" t="s">
        <v>193</v>
      </c>
      <c r="E652" s="55" t="s">
        <v>209</v>
      </c>
      <c r="F652" s="87"/>
      <c r="G652" s="73"/>
      <c r="H652" s="14"/>
      <c r="I652" s="73"/>
      <c r="J652" s="57"/>
      <c r="K652" s="14"/>
      <c r="L652" s="87"/>
    </row>
    <row r="653" spans="1:12" ht="12.75" hidden="1">
      <c r="A653" s="40"/>
      <c r="B653" s="26"/>
      <c r="C653" s="24"/>
      <c r="D653" s="54" t="s">
        <v>193</v>
      </c>
      <c r="E653" s="55" t="s">
        <v>197</v>
      </c>
      <c r="F653" s="87"/>
      <c r="G653" s="73"/>
      <c r="H653" s="14"/>
      <c r="I653" s="73"/>
      <c r="J653" s="14"/>
      <c r="K653" s="14"/>
      <c r="L653" s="87"/>
    </row>
    <row r="654" spans="1:12" ht="12.75" hidden="1">
      <c r="A654" s="25"/>
      <c r="B654" s="26"/>
      <c r="C654" s="27"/>
      <c r="D654" s="54" t="s">
        <v>194</v>
      </c>
      <c r="E654" s="55" t="s">
        <v>213</v>
      </c>
      <c r="F654" s="87"/>
      <c r="G654" s="73"/>
      <c r="H654" s="14"/>
      <c r="I654" s="73"/>
      <c r="J654" s="14"/>
      <c r="K654" s="14"/>
      <c r="L654" s="87"/>
    </row>
    <row r="655" spans="1:12" ht="24" hidden="1">
      <c r="A655" s="40"/>
      <c r="B655" s="26"/>
      <c r="C655" s="24"/>
      <c r="D655" s="54" t="s">
        <v>194</v>
      </c>
      <c r="E655" s="108" t="s">
        <v>215</v>
      </c>
      <c r="F655" s="87"/>
      <c r="G655" s="73"/>
      <c r="H655" s="14"/>
      <c r="I655" s="73"/>
      <c r="J655" s="14"/>
      <c r="K655" s="14"/>
      <c r="L655" s="87"/>
    </row>
    <row r="656" spans="1:12" ht="12.75" hidden="1">
      <c r="A656" s="40"/>
      <c r="B656" s="26"/>
      <c r="C656" s="24"/>
      <c r="D656" s="54" t="s">
        <v>194</v>
      </c>
      <c r="E656" s="55" t="s">
        <v>216</v>
      </c>
      <c r="F656" s="87"/>
      <c r="G656" s="73"/>
      <c r="H656" s="14"/>
      <c r="I656" s="73"/>
      <c r="J656" s="14"/>
      <c r="K656" s="14"/>
      <c r="L656" s="87"/>
    </row>
    <row r="657" spans="1:12" ht="12.75">
      <c r="A657" s="40">
        <v>81</v>
      </c>
      <c r="B657" s="26" t="s">
        <v>163</v>
      </c>
      <c r="C657" s="24" t="s">
        <v>164</v>
      </c>
      <c r="D657" s="43"/>
      <c r="E657" s="43"/>
      <c r="F657" s="88"/>
      <c r="G657" s="72"/>
      <c r="H657" s="43"/>
      <c r="I657" s="72"/>
      <c r="J657" s="43"/>
      <c r="K657" s="43">
        <v>0</v>
      </c>
      <c r="L657" s="88"/>
    </row>
    <row r="658" spans="1:12" ht="12.75" hidden="1">
      <c r="A658" s="40"/>
      <c r="B658" s="26"/>
      <c r="C658" s="24"/>
      <c r="D658" s="54" t="s">
        <v>193</v>
      </c>
      <c r="E658" s="55" t="s">
        <v>195</v>
      </c>
      <c r="F658" s="87"/>
      <c r="G658" s="73"/>
      <c r="H658" s="57"/>
      <c r="I658" s="73"/>
      <c r="J658" s="14"/>
      <c r="K658" s="14"/>
      <c r="L658" s="87"/>
    </row>
    <row r="659" spans="1:12" ht="12.75" hidden="1">
      <c r="A659" s="40"/>
      <c r="B659" s="26"/>
      <c r="C659" s="24"/>
      <c r="D659" s="54" t="s">
        <v>193</v>
      </c>
      <c r="E659" s="55" t="s">
        <v>196</v>
      </c>
      <c r="F659" s="87"/>
      <c r="G659" s="73"/>
      <c r="H659" s="14"/>
      <c r="I659" s="73"/>
      <c r="J659" s="57"/>
      <c r="K659" s="14"/>
      <c r="L659" s="87"/>
    </row>
    <row r="660" spans="1:12" ht="12.75" hidden="1">
      <c r="A660" s="40"/>
      <c r="B660" s="26"/>
      <c r="C660" s="24"/>
      <c r="D660" s="54" t="s">
        <v>193</v>
      </c>
      <c r="E660" s="55" t="s">
        <v>209</v>
      </c>
      <c r="F660" s="87"/>
      <c r="G660" s="73"/>
      <c r="H660" s="14"/>
      <c r="I660" s="73"/>
      <c r="J660" s="57"/>
      <c r="K660" s="14"/>
      <c r="L660" s="87"/>
    </row>
    <row r="661" spans="1:12" ht="12.75" hidden="1">
      <c r="A661" s="40"/>
      <c r="B661" s="26"/>
      <c r="C661" s="24"/>
      <c r="D661" s="54" t="s">
        <v>193</v>
      </c>
      <c r="E661" s="55" t="s">
        <v>197</v>
      </c>
      <c r="F661" s="87"/>
      <c r="G661" s="73"/>
      <c r="H661" s="14"/>
      <c r="I661" s="73"/>
      <c r="J661" s="14"/>
      <c r="K661" s="14"/>
      <c r="L661" s="87"/>
    </row>
    <row r="662" spans="1:12" ht="12.75" hidden="1">
      <c r="A662" s="25"/>
      <c r="B662" s="26"/>
      <c r="C662" s="27"/>
      <c r="D662" s="54" t="s">
        <v>194</v>
      </c>
      <c r="E662" s="55" t="s">
        <v>213</v>
      </c>
      <c r="F662" s="87"/>
      <c r="G662" s="73"/>
      <c r="H662" s="14"/>
      <c r="I662" s="73"/>
      <c r="J662" s="14"/>
      <c r="K662" s="14"/>
      <c r="L662" s="87"/>
    </row>
    <row r="663" spans="1:12" ht="24" hidden="1">
      <c r="A663" s="40"/>
      <c r="B663" s="26"/>
      <c r="C663" s="24"/>
      <c r="D663" s="54" t="s">
        <v>194</v>
      </c>
      <c r="E663" s="108" t="s">
        <v>215</v>
      </c>
      <c r="F663" s="87"/>
      <c r="G663" s="73"/>
      <c r="H663" s="14"/>
      <c r="I663" s="73"/>
      <c r="J663" s="14"/>
      <c r="K663" s="14"/>
      <c r="L663" s="87"/>
    </row>
    <row r="664" spans="1:12" ht="12.75" hidden="1">
      <c r="A664" s="40"/>
      <c r="B664" s="26"/>
      <c r="C664" s="24"/>
      <c r="D664" s="54" t="s">
        <v>194</v>
      </c>
      <c r="E664" s="55" t="s">
        <v>216</v>
      </c>
      <c r="F664" s="87"/>
      <c r="G664" s="73"/>
      <c r="H664" s="14"/>
      <c r="I664" s="73"/>
      <c r="J664" s="14"/>
      <c r="K664" s="14"/>
      <c r="L664" s="87"/>
    </row>
    <row r="665" spans="1:12" ht="12.75">
      <c r="A665" s="40">
        <v>82</v>
      </c>
      <c r="B665" s="26" t="s">
        <v>165</v>
      </c>
      <c r="C665" s="24" t="s">
        <v>166</v>
      </c>
      <c r="D665" s="43"/>
      <c r="E665" s="43"/>
      <c r="F665" s="88"/>
      <c r="G665" s="72"/>
      <c r="H665" s="43"/>
      <c r="I665" s="72"/>
      <c r="J665" s="43"/>
      <c r="K665" s="43">
        <v>0</v>
      </c>
      <c r="L665" s="88"/>
    </row>
    <row r="666" spans="1:12" ht="12.75" hidden="1">
      <c r="A666" s="40"/>
      <c r="B666" s="26"/>
      <c r="C666" s="24"/>
      <c r="D666" s="54" t="s">
        <v>193</v>
      </c>
      <c r="E666" s="55" t="s">
        <v>195</v>
      </c>
      <c r="F666" s="87"/>
      <c r="G666" s="73"/>
      <c r="H666" s="57"/>
      <c r="I666" s="73"/>
      <c r="J666" s="14"/>
      <c r="K666" s="14"/>
      <c r="L666" s="87"/>
    </row>
    <row r="667" spans="1:12" ht="12.75" hidden="1">
      <c r="A667" s="40"/>
      <c r="B667" s="26"/>
      <c r="C667" s="24"/>
      <c r="D667" s="54" t="s">
        <v>193</v>
      </c>
      <c r="E667" s="55" t="s">
        <v>196</v>
      </c>
      <c r="F667" s="87"/>
      <c r="G667" s="73"/>
      <c r="H667" s="14"/>
      <c r="I667" s="73"/>
      <c r="J667" s="57"/>
      <c r="K667" s="14"/>
      <c r="L667" s="87"/>
    </row>
    <row r="668" spans="1:12" ht="12.75" hidden="1">
      <c r="A668" s="40"/>
      <c r="B668" s="26"/>
      <c r="C668" s="24"/>
      <c r="D668" s="54" t="s">
        <v>193</v>
      </c>
      <c r="E668" s="55" t="s">
        <v>209</v>
      </c>
      <c r="F668" s="87"/>
      <c r="G668" s="73"/>
      <c r="H668" s="14"/>
      <c r="I668" s="73"/>
      <c r="J668" s="57"/>
      <c r="K668" s="14"/>
      <c r="L668" s="87"/>
    </row>
    <row r="669" spans="1:12" ht="12.75" hidden="1">
      <c r="A669" s="40"/>
      <c r="B669" s="26"/>
      <c r="C669" s="24"/>
      <c r="D669" s="54" t="s">
        <v>193</v>
      </c>
      <c r="E669" s="55" t="s">
        <v>197</v>
      </c>
      <c r="F669" s="87"/>
      <c r="G669" s="73"/>
      <c r="H669" s="14"/>
      <c r="I669" s="73"/>
      <c r="J669" s="14"/>
      <c r="K669" s="14"/>
      <c r="L669" s="87"/>
    </row>
    <row r="670" spans="1:12" ht="12.75" hidden="1">
      <c r="A670" s="25"/>
      <c r="B670" s="26"/>
      <c r="C670" s="27"/>
      <c r="D670" s="54" t="s">
        <v>194</v>
      </c>
      <c r="E670" s="55" t="s">
        <v>213</v>
      </c>
      <c r="F670" s="87"/>
      <c r="G670" s="73"/>
      <c r="H670" s="14"/>
      <c r="I670" s="73"/>
      <c r="J670" s="14"/>
      <c r="K670" s="14"/>
      <c r="L670" s="87"/>
    </row>
    <row r="671" spans="1:12" ht="24" hidden="1">
      <c r="A671" s="40"/>
      <c r="B671" s="26"/>
      <c r="C671" s="24"/>
      <c r="D671" s="54" t="s">
        <v>194</v>
      </c>
      <c r="E671" s="108" t="s">
        <v>215</v>
      </c>
      <c r="F671" s="87"/>
      <c r="G671" s="73"/>
      <c r="H671" s="14"/>
      <c r="I671" s="73"/>
      <c r="J671" s="14"/>
      <c r="K671" s="14"/>
      <c r="L671" s="87"/>
    </row>
    <row r="672" spans="1:12" ht="12.75" hidden="1">
      <c r="A672" s="40"/>
      <c r="B672" s="26"/>
      <c r="C672" s="24"/>
      <c r="D672" s="54" t="s">
        <v>194</v>
      </c>
      <c r="E672" s="55" t="s">
        <v>216</v>
      </c>
      <c r="F672" s="87"/>
      <c r="G672" s="73"/>
      <c r="H672" s="14"/>
      <c r="I672" s="73"/>
      <c r="J672" s="14"/>
      <c r="K672" s="14"/>
      <c r="L672" s="87"/>
    </row>
    <row r="673" spans="1:12" ht="12.75">
      <c r="A673" s="40">
        <v>83</v>
      </c>
      <c r="B673" s="26" t="s">
        <v>167</v>
      </c>
      <c r="C673" s="24" t="s">
        <v>168</v>
      </c>
      <c r="D673" s="43"/>
      <c r="E673" s="43"/>
      <c r="F673" s="88"/>
      <c r="G673" s="72"/>
      <c r="H673" s="43"/>
      <c r="I673" s="72"/>
      <c r="J673" s="43"/>
      <c r="K673" s="43">
        <v>0</v>
      </c>
      <c r="L673" s="88"/>
    </row>
    <row r="674" spans="1:12" ht="12.75" hidden="1">
      <c r="A674" s="40"/>
      <c r="B674" s="26"/>
      <c r="C674" s="24"/>
      <c r="D674" s="54" t="s">
        <v>193</v>
      </c>
      <c r="E674" s="55" t="s">
        <v>195</v>
      </c>
      <c r="F674" s="87"/>
      <c r="G674" s="73"/>
      <c r="H674" s="14"/>
      <c r="I674" s="73"/>
      <c r="J674" s="14"/>
      <c r="K674" s="14"/>
      <c r="L674" s="87"/>
    </row>
    <row r="675" spans="1:12" ht="12.75" hidden="1">
      <c r="A675" s="40"/>
      <c r="B675" s="26"/>
      <c r="C675" s="24"/>
      <c r="D675" s="54" t="s">
        <v>193</v>
      </c>
      <c r="E675" s="55" t="s">
        <v>196</v>
      </c>
      <c r="F675" s="87"/>
      <c r="G675" s="73"/>
      <c r="H675" s="14"/>
      <c r="I675" s="73"/>
      <c r="J675" s="57"/>
      <c r="K675" s="14"/>
      <c r="L675" s="87"/>
    </row>
    <row r="676" spans="1:12" ht="12.75" hidden="1">
      <c r="A676" s="40"/>
      <c r="B676" s="26"/>
      <c r="C676" s="24"/>
      <c r="D676" s="54" t="s">
        <v>193</v>
      </c>
      <c r="E676" s="55" t="s">
        <v>209</v>
      </c>
      <c r="F676" s="87"/>
      <c r="G676" s="73"/>
      <c r="H676" s="14"/>
      <c r="I676" s="73"/>
      <c r="J676" s="57"/>
      <c r="K676" s="14"/>
      <c r="L676" s="87"/>
    </row>
    <row r="677" spans="1:12" ht="12.75" hidden="1">
      <c r="A677" s="40"/>
      <c r="B677" s="26"/>
      <c r="C677" s="24"/>
      <c r="D677" s="54" t="s">
        <v>193</v>
      </c>
      <c r="E677" s="55" t="s">
        <v>197</v>
      </c>
      <c r="F677" s="87"/>
      <c r="G677" s="73"/>
      <c r="H677" s="14"/>
      <c r="I677" s="87"/>
      <c r="J677" s="57"/>
      <c r="K677" s="14"/>
      <c r="L677" s="87"/>
    </row>
    <row r="678" spans="1:12" ht="12.75" hidden="1">
      <c r="A678" s="25"/>
      <c r="B678" s="26"/>
      <c r="C678" s="27"/>
      <c r="D678" s="54" t="s">
        <v>194</v>
      </c>
      <c r="E678" s="55" t="s">
        <v>213</v>
      </c>
      <c r="F678" s="87"/>
      <c r="G678" s="73"/>
      <c r="H678" s="14"/>
      <c r="I678" s="73"/>
      <c r="J678" s="57"/>
      <c r="K678" s="14"/>
      <c r="L678" s="87"/>
    </row>
    <row r="679" spans="1:12" ht="24" hidden="1">
      <c r="A679" s="40"/>
      <c r="B679" s="26"/>
      <c r="C679" s="24"/>
      <c r="D679" s="54" t="s">
        <v>194</v>
      </c>
      <c r="E679" s="108" t="s">
        <v>215</v>
      </c>
      <c r="F679" s="87"/>
      <c r="G679" s="73"/>
      <c r="H679" s="14"/>
      <c r="I679" s="73"/>
      <c r="J679" s="14"/>
      <c r="K679" s="14"/>
      <c r="L679" s="87"/>
    </row>
    <row r="680" spans="1:12" ht="12.75" hidden="1">
      <c r="A680" s="40"/>
      <c r="B680" s="26"/>
      <c r="C680" s="24"/>
      <c r="D680" s="54" t="s">
        <v>194</v>
      </c>
      <c r="E680" s="55" t="s">
        <v>216</v>
      </c>
      <c r="F680" s="87"/>
      <c r="G680" s="73"/>
      <c r="H680" s="14"/>
      <c r="I680" s="73"/>
      <c r="J680" s="14"/>
      <c r="K680" s="14"/>
      <c r="L680" s="87"/>
    </row>
    <row r="681" spans="1:12" ht="12.75">
      <c r="A681" s="40">
        <v>84</v>
      </c>
      <c r="B681" s="26" t="s">
        <v>210</v>
      </c>
      <c r="C681" s="24" t="s">
        <v>169</v>
      </c>
      <c r="D681" s="43"/>
      <c r="E681" s="43"/>
      <c r="F681" s="88"/>
      <c r="G681" s="72"/>
      <c r="H681" s="43"/>
      <c r="I681" s="72"/>
      <c r="J681" s="43"/>
      <c r="K681" s="43">
        <v>0</v>
      </c>
      <c r="L681" s="88"/>
    </row>
    <row r="682" spans="1:12" ht="12.75" hidden="1">
      <c r="A682" s="40"/>
      <c r="B682" s="26"/>
      <c r="C682" s="24"/>
      <c r="D682" s="54" t="s">
        <v>193</v>
      </c>
      <c r="E682" s="55" t="s">
        <v>195</v>
      </c>
      <c r="F682" s="87"/>
      <c r="G682" s="73"/>
      <c r="H682" s="57"/>
      <c r="I682" s="73"/>
      <c r="J682" s="57"/>
      <c r="K682" s="14"/>
      <c r="L682" s="87"/>
    </row>
    <row r="683" spans="1:12" ht="12.75" hidden="1">
      <c r="A683" s="40"/>
      <c r="B683" s="26"/>
      <c r="C683" s="24"/>
      <c r="D683" s="54" t="s">
        <v>193</v>
      </c>
      <c r="E683" s="55" t="s">
        <v>196</v>
      </c>
      <c r="F683" s="87"/>
      <c r="G683" s="73"/>
      <c r="H683" s="14"/>
      <c r="I683" s="73"/>
      <c r="J683" s="57"/>
      <c r="K683" s="14"/>
      <c r="L683" s="87"/>
    </row>
    <row r="684" spans="1:12" ht="12.75" hidden="1">
      <c r="A684" s="40"/>
      <c r="B684" s="26"/>
      <c r="C684" s="24"/>
      <c r="D684" s="54" t="s">
        <v>193</v>
      </c>
      <c r="E684" s="55" t="s">
        <v>209</v>
      </c>
      <c r="F684" s="87"/>
      <c r="G684" s="73"/>
      <c r="H684" s="14"/>
      <c r="I684" s="73"/>
      <c r="J684" s="57"/>
      <c r="K684" s="14"/>
      <c r="L684" s="87"/>
    </row>
    <row r="685" spans="1:12" ht="12.75" hidden="1">
      <c r="A685" s="40"/>
      <c r="B685" s="26"/>
      <c r="C685" s="24"/>
      <c r="D685" s="54" t="s">
        <v>193</v>
      </c>
      <c r="E685" s="55" t="s">
        <v>197</v>
      </c>
      <c r="F685" s="87"/>
      <c r="G685" s="73"/>
      <c r="H685" s="14"/>
      <c r="I685" s="73"/>
      <c r="J685" s="14"/>
      <c r="K685" s="14"/>
      <c r="L685" s="87"/>
    </row>
    <row r="686" spans="1:12" ht="12.75" hidden="1">
      <c r="A686" s="25"/>
      <c r="B686" s="26"/>
      <c r="C686" s="27"/>
      <c r="D686" s="54" t="s">
        <v>194</v>
      </c>
      <c r="E686" s="55" t="s">
        <v>213</v>
      </c>
      <c r="F686" s="87"/>
      <c r="G686" s="73"/>
      <c r="H686" s="14"/>
      <c r="I686" s="73"/>
      <c r="J686" s="14"/>
      <c r="K686" s="14"/>
      <c r="L686" s="87"/>
    </row>
    <row r="687" spans="1:12" ht="24" hidden="1">
      <c r="A687" s="40"/>
      <c r="B687" s="26"/>
      <c r="C687" s="24"/>
      <c r="D687" s="54" t="s">
        <v>194</v>
      </c>
      <c r="E687" s="108" t="s">
        <v>215</v>
      </c>
      <c r="F687" s="87"/>
      <c r="G687" s="73"/>
      <c r="H687" s="14"/>
      <c r="I687" s="73"/>
      <c r="J687" s="14"/>
      <c r="K687" s="14"/>
      <c r="L687" s="87"/>
    </row>
    <row r="688" spans="1:12" ht="12.75" hidden="1">
      <c r="A688" s="40"/>
      <c r="B688" s="26"/>
      <c r="C688" s="24"/>
      <c r="D688" s="54" t="s">
        <v>194</v>
      </c>
      <c r="E688" s="55" t="s">
        <v>216</v>
      </c>
      <c r="F688" s="87"/>
      <c r="G688" s="73"/>
      <c r="H688" s="14"/>
      <c r="I688" s="73"/>
      <c r="J688" s="14"/>
      <c r="K688" s="14"/>
      <c r="L688" s="87"/>
    </row>
    <row r="689" spans="1:12" ht="12.75">
      <c r="A689" s="40">
        <v>85</v>
      </c>
      <c r="B689" s="26" t="s">
        <v>170</v>
      </c>
      <c r="C689" s="24" t="s">
        <v>171</v>
      </c>
      <c r="D689" s="43"/>
      <c r="E689" s="43"/>
      <c r="F689" s="88"/>
      <c r="G689" s="72"/>
      <c r="H689" s="43"/>
      <c r="I689" s="72"/>
      <c r="J689" s="43"/>
      <c r="K689" s="43">
        <v>0</v>
      </c>
      <c r="L689" s="88"/>
    </row>
    <row r="690" spans="1:12" ht="12.75" hidden="1">
      <c r="A690" s="40"/>
      <c r="B690" s="26"/>
      <c r="C690" s="24"/>
      <c r="D690" s="54" t="s">
        <v>193</v>
      </c>
      <c r="E690" s="55" t="s">
        <v>195</v>
      </c>
      <c r="F690" s="87"/>
      <c r="G690" s="73"/>
      <c r="H690" s="57"/>
      <c r="I690" s="73"/>
      <c r="J690" s="57"/>
      <c r="K690" s="14"/>
      <c r="L690" s="87"/>
    </row>
    <row r="691" spans="1:12" ht="12.75" hidden="1">
      <c r="A691" s="40"/>
      <c r="B691" s="26"/>
      <c r="C691" s="24"/>
      <c r="D691" s="54" t="s">
        <v>193</v>
      </c>
      <c r="E691" s="55" t="s">
        <v>196</v>
      </c>
      <c r="F691" s="87"/>
      <c r="G691" s="73"/>
      <c r="H691" s="14"/>
      <c r="I691" s="73"/>
      <c r="J691" s="57"/>
      <c r="K691" s="14"/>
      <c r="L691" s="116"/>
    </row>
    <row r="692" spans="1:12" ht="12.75" hidden="1">
      <c r="A692" s="40"/>
      <c r="B692" s="26"/>
      <c r="C692" s="24"/>
      <c r="D692" s="54" t="s">
        <v>193</v>
      </c>
      <c r="E692" s="55" t="s">
        <v>209</v>
      </c>
      <c r="F692" s="87"/>
      <c r="G692" s="73"/>
      <c r="H692" s="14"/>
      <c r="I692" s="73"/>
      <c r="J692" s="57"/>
      <c r="K692" s="14"/>
      <c r="L692" s="87"/>
    </row>
    <row r="693" spans="1:12" ht="12.75" hidden="1">
      <c r="A693" s="40"/>
      <c r="B693" s="26"/>
      <c r="C693" s="24"/>
      <c r="D693" s="54" t="s">
        <v>193</v>
      </c>
      <c r="E693" s="55" t="s">
        <v>197</v>
      </c>
      <c r="F693" s="87"/>
      <c r="G693" s="73"/>
      <c r="H693" s="14"/>
      <c r="I693" s="73"/>
      <c r="J693" s="14"/>
      <c r="K693" s="14"/>
      <c r="L693" s="87"/>
    </row>
    <row r="694" spans="1:12" ht="12.75" hidden="1">
      <c r="A694" s="25"/>
      <c r="B694" s="26"/>
      <c r="C694" s="27"/>
      <c r="D694" s="54" t="s">
        <v>194</v>
      </c>
      <c r="E694" s="55" t="s">
        <v>213</v>
      </c>
      <c r="F694" s="87"/>
      <c r="G694" s="73"/>
      <c r="H694" s="14"/>
      <c r="I694" s="73"/>
      <c r="J694" s="14"/>
      <c r="K694" s="14"/>
      <c r="L694" s="87"/>
    </row>
    <row r="695" spans="1:12" ht="24" hidden="1">
      <c r="A695" s="40"/>
      <c r="B695" s="26"/>
      <c r="C695" s="24"/>
      <c r="D695" s="54" t="s">
        <v>194</v>
      </c>
      <c r="E695" s="108" t="s">
        <v>215</v>
      </c>
      <c r="F695" s="87"/>
      <c r="G695" s="73"/>
      <c r="H695" s="14"/>
      <c r="I695" s="73"/>
      <c r="J695" s="14"/>
      <c r="K695" s="14"/>
      <c r="L695" s="87"/>
    </row>
    <row r="696" spans="1:12" ht="12.75" hidden="1">
      <c r="A696" s="40"/>
      <c r="B696" s="26"/>
      <c r="C696" s="24"/>
      <c r="D696" s="54" t="s">
        <v>194</v>
      </c>
      <c r="E696" s="55" t="s">
        <v>216</v>
      </c>
      <c r="F696" s="87"/>
      <c r="G696" s="73"/>
      <c r="H696" s="14"/>
      <c r="I696" s="73"/>
      <c r="J696" s="14"/>
      <c r="K696" s="14"/>
      <c r="L696" s="87"/>
    </row>
    <row r="697" spans="1:12" ht="12.75">
      <c r="A697" s="40">
        <v>86</v>
      </c>
      <c r="B697" s="26" t="s">
        <v>172</v>
      </c>
      <c r="C697" s="24" t="s">
        <v>173</v>
      </c>
      <c r="D697" s="43"/>
      <c r="E697" s="43"/>
      <c r="F697" s="88"/>
      <c r="G697" s="72"/>
      <c r="H697" s="43"/>
      <c r="I697" s="72"/>
      <c r="J697" s="43"/>
      <c r="K697" s="43">
        <v>0</v>
      </c>
      <c r="L697" s="88"/>
    </row>
    <row r="698" spans="1:12" ht="12.75" hidden="1">
      <c r="A698" s="40"/>
      <c r="B698" s="26"/>
      <c r="C698" s="24"/>
      <c r="D698" s="54" t="s">
        <v>193</v>
      </c>
      <c r="E698" s="55" t="s">
        <v>195</v>
      </c>
      <c r="F698" s="87"/>
      <c r="G698" s="73"/>
      <c r="H698" s="57"/>
      <c r="I698" s="73"/>
      <c r="J698" s="57"/>
      <c r="K698" s="14"/>
      <c r="L698" s="87"/>
    </row>
    <row r="699" spans="1:12" ht="12.75" hidden="1">
      <c r="A699" s="40"/>
      <c r="B699" s="26"/>
      <c r="C699" s="24"/>
      <c r="D699" s="54" t="s">
        <v>193</v>
      </c>
      <c r="E699" s="55" t="s">
        <v>196</v>
      </c>
      <c r="F699" s="87"/>
      <c r="G699" s="73"/>
      <c r="H699" s="14"/>
      <c r="I699" s="73"/>
      <c r="J699" s="57"/>
      <c r="K699" s="14"/>
      <c r="L699" s="87"/>
    </row>
    <row r="700" spans="1:12" ht="12.75" hidden="1">
      <c r="A700" s="40"/>
      <c r="B700" s="26"/>
      <c r="C700" s="24"/>
      <c r="D700" s="54" t="s">
        <v>193</v>
      </c>
      <c r="E700" s="55" t="s">
        <v>209</v>
      </c>
      <c r="F700" s="87"/>
      <c r="G700" s="73"/>
      <c r="H700" s="14"/>
      <c r="I700" s="73"/>
      <c r="J700" s="57"/>
      <c r="K700" s="14"/>
      <c r="L700" s="87"/>
    </row>
    <row r="701" spans="1:12" ht="12.75" hidden="1">
      <c r="A701" s="40"/>
      <c r="B701" s="26"/>
      <c r="C701" s="24"/>
      <c r="D701" s="54" t="s">
        <v>193</v>
      </c>
      <c r="E701" s="55" t="s">
        <v>197</v>
      </c>
      <c r="F701" s="87"/>
      <c r="G701" s="73"/>
      <c r="H701" s="14"/>
      <c r="I701" s="73"/>
      <c r="J701" s="14"/>
      <c r="K701" s="14"/>
      <c r="L701" s="87"/>
    </row>
    <row r="702" spans="1:12" ht="12.75" hidden="1">
      <c r="A702" s="25"/>
      <c r="B702" s="26"/>
      <c r="C702" s="27"/>
      <c r="D702" s="54" t="s">
        <v>194</v>
      </c>
      <c r="E702" s="55" t="s">
        <v>213</v>
      </c>
      <c r="F702" s="87"/>
      <c r="G702" s="73"/>
      <c r="H702" s="14"/>
      <c r="I702" s="73"/>
      <c r="J702" s="14"/>
      <c r="K702" s="14"/>
      <c r="L702" s="87"/>
    </row>
    <row r="703" spans="1:12" ht="24" hidden="1">
      <c r="A703" s="40"/>
      <c r="B703" s="26"/>
      <c r="C703" s="24"/>
      <c r="D703" s="54" t="s">
        <v>194</v>
      </c>
      <c r="E703" s="108" t="s">
        <v>215</v>
      </c>
      <c r="F703" s="87"/>
      <c r="G703" s="73"/>
      <c r="H703" s="14"/>
      <c r="I703" s="73"/>
      <c r="J703" s="14"/>
      <c r="K703" s="14"/>
      <c r="L703" s="87"/>
    </row>
    <row r="704" spans="1:12" ht="12.75" hidden="1">
      <c r="A704" s="40"/>
      <c r="B704" s="26"/>
      <c r="C704" s="24"/>
      <c r="D704" s="54" t="s">
        <v>194</v>
      </c>
      <c r="E704" s="55" t="s">
        <v>216</v>
      </c>
      <c r="F704" s="87"/>
      <c r="G704" s="73"/>
      <c r="H704" s="14"/>
      <c r="I704" s="73"/>
      <c r="J704" s="14"/>
      <c r="K704" s="14"/>
      <c r="L704" s="87"/>
    </row>
    <row r="705" spans="1:12" ht="12.75">
      <c r="A705" s="40">
        <v>87</v>
      </c>
      <c r="B705" s="26" t="s">
        <v>174</v>
      </c>
      <c r="C705" s="24" t="s">
        <v>175</v>
      </c>
      <c r="D705" s="43"/>
      <c r="E705" s="43"/>
      <c r="F705" s="88"/>
      <c r="G705" s="72"/>
      <c r="H705" s="43"/>
      <c r="I705" s="72"/>
      <c r="J705" s="43"/>
      <c r="K705" s="43">
        <v>0</v>
      </c>
      <c r="L705" s="88"/>
    </row>
    <row r="706" spans="1:12" ht="12.75" hidden="1">
      <c r="A706" s="40"/>
      <c r="B706" s="26"/>
      <c r="C706" s="24"/>
      <c r="D706" s="54" t="s">
        <v>193</v>
      </c>
      <c r="E706" s="55" t="s">
        <v>195</v>
      </c>
      <c r="F706" s="87"/>
      <c r="G706" s="73"/>
      <c r="H706" s="57"/>
      <c r="I706" s="73"/>
      <c r="J706" s="57"/>
      <c r="K706" s="14"/>
      <c r="L706" s="87"/>
    </row>
    <row r="707" spans="1:12" ht="12.75" hidden="1">
      <c r="A707" s="40"/>
      <c r="B707" s="26"/>
      <c r="C707" s="24"/>
      <c r="D707" s="54" t="s">
        <v>193</v>
      </c>
      <c r="E707" s="55" t="s">
        <v>196</v>
      </c>
      <c r="F707" s="87"/>
      <c r="G707" s="73"/>
      <c r="H707" s="115"/>
      <c r="I707" s="114"/>
      <c r="J707" s="119"/>
      <c r="K707" s="14"/>
      <c r="L707" s="87"/>
    </row>
    <row r="708" spans="1:12" ht="12.75" hidden="1">
      <c r="A708" s="40"/>
      <c r="B708" s="26"/>
      <c r="C708" s="24"/>
      <c r="D708" s="54" t="s">
        <v>193</v>
      </c>
      <c r="E708" s="55" t="s">
        <v>209</v>
      </c>
      <c r="F708" s="87"/>
      <c r="G708" s="73"/>
      <c r="H708" s="14"/>
      <c r="I708" s="73"/>
      <c r="J708" s="106"/>
      <c r="K708" s="14"/>
      <c r="L708" s="87"/>
    </row>
    <row r="709" spans="1:12" ht="12.75" hidden="1">
      <c r="A709" s="40"/>
      <c r="B709" s="26"/>
      <c r="C709" s="24"/>
      <c r="D709" s="54" t="s">
        <v>193</v>
      </c>
      <c r="E709" s="55" t="s">
        <v>197</v>
      </c>
      <c r="F709" s="87"/>
      <c r="G709" s="73"/>
      <c r="H709" s="14"/>
      <c r="I709" s="73"/>
      <c r="J709" s="57"/>
      <c r="K709" s="14"/>
      <c r="L709" s="87"/>
    </row>
    <row r="710" spans="1:12" ht="12.75" hidden="1">
      <c r="A710" s="25"/>
      <c r="B710" s="26"/>
      <c r="C710" s="27"/>
      <c r="D710" s="54" t="s">
        <v>194</v>
      </c>
      <c r="E710" s="55" t="s">
        <v>213</v>
      </c>
      <c r="F710" s="87"/>
      <c r="G710" s="73"/>
      <c r="H710" s="14"/>
      <c r="I710" s="73"/>
      <c r="J710" s="14"/>
      <c r="K710" s="14"/>
      <c r="L710" s="87"/>
    </row>
    <row r="711" spans="1:12" ht="24" hidden="1">
      <c r="A711" s="40"/>
      <c r="B711" s="26"/>
      <c r="C711" s="24"/>
      <c r="D711" s="54" t="s">
        <v>194</v>
      </c>
      <c r="E711" s="108" t="s">
        <v>215</v>
      </c>
      <c r="F711" s="87"/>
      <c r="G711" s="73"/>
      <c r="H711" s="14"/>
      <c r="I711" s="73"/>
      <c r="J711" s="14"/>
      <c r="K711" s="14"/>
      <c r="L711" s="87"/>
    </row>
    <row r="712" spans="1:12" ht="12.75" hidden="1">
      <c r="A712" s="40"/>
      <c r="B712" s="26"/>
      <c r="C712" s="24"/>
      <c r="D712" s="54" t="s">
        <v>194</v>
      </c>
      <c r="E712" s="55" t="s">
        <v>216</v>
      </c>
      <c r="F712" s="87"/>
      <c r="G712" s="73"/>
      <c r="H712" s="14"/>
      <c r="I712" s="73"/>
      <c r="J712" s="14"/>
      <c r="K712" s="14"/>
      <c r="L712" s="87"/>
    </row>
    <row r="713" spans="1:12" ht="12.75">
      <c r="A713" s="40">
        <v>88</v>
      </c>
      <c r="B713" s="26" t="s">
        <v>176</v>
      </c>
      <c r="C713" s="24" t="s">
        <v>177</v>
      </c>
      <c r="D713" s="43"/>
      <c r="E713" s="43"/>
      <c r="F713" s="88"/>
      <c r="G713" s="72"/>
      <c r="H713" s="43"/>
      <c r="I713" s="72"/>
      <c r="J713" s="43"/>
      <c r="K713" s="43">
        <v>61.95</v>
      </c>
      <c r="L713" s="88"/>
    </row>
    <row r="714" spans="1:12" ht="12.75">
      <c r="A714" s="40"/>
      <c r="B714" s="26"/>
      <c r="C714" s="24"/>
      <c r="D714" s="54" t="s">
        <v>193</v>
      </c>
      <c r="E714" s="55" t="s">
        <v>195</v>
      </c>
      <c r="F714" s="87"/>
      <c r="G714" s="73"/>
      <c r="H714" s="57"/>
      <c r="I714" s="73"/>
      <c r="J714" s="57"/>
      <c r="K714" s="14"/>
      <c r="L714" s="87"/>
    </row>
    <row r="715" spans="1:12" ht="12.75">
      <c r="A715" s="40"/>
      <c r="B715" s="26"/>
      <c r="C715" s="24"/>
      <c r="D715" s="54" t="s">
        <v>193</v>
      </c>
      <c r="E715" s="55" t="s">
        <v>196</v>
      </c>
      <c r="F715" s="116" t="s">
        <v>961</v>
      </c>
      <c r="G715" s="114">
        <v>44092</v>
      </c>
      <c r="H715" s="120" t="s">
        <v>224</v>
      </c>
      <c r="I715" s="114">
        <v>44098</v>
      </c>
      <c r="J715" s="118" t="s">
        <v>972</v>
      </c>
      <c r="K715" s="14">
        <v>61.95</v>
      </c>
      <c r="L715" s="116" t="s">
        <v>1017</v>
      </c>
    </row>
    <row r="716" spans="1:12" ht="12.75">
      <c r="A716" s="40"/>
      <c r="B716" s="26"/>
      <c r="C716" s="24"/>
      <c r="D716" s="54" t="s">
        <v>193</v>
      </c>
      <c r="E716" s="55" t="s">
        <v>209</v>
      </c>
      <c r="F716" s="87"/>
      <c r="G716" s="73"/>
      <c r="H716" s="14"/>
      <c r="I716" s="73"/>
      <c r="J716" s="57"/>
      <c r="K716" s="14"/>
      <c r="L716" s="87"/>
    </row>
    <row r="717" spans="1:12" ht="12.75">
      <c r="A717" s="40"/>
      <c r="B717" s="26"/>
      <c r="C717" s="24"/>
      <c r="D717" s="54" t="s">
        <v>193</v>
      </c>
      <c r="E717" s="55" t="s">
        <v>197</v>
      </c>
      <c r="F717" s="102"/>
      <c r="G717" s="104"/>
      <c r="H717" s="103"/>
      <c r="I717" s="104"/>
      <c r="J717" s="105"/>
      <c r="K717" s="14"/>
      <c r="L717" s="87"/>
    </row>
    <row r="718" spans="1:12" ht="12.75">
      <c r="A718" s="25"/>
      <c r="B718" s="26"/>
      <c r="C718" s="27"/>
      <c r="D718" s="54" t="s">
        <v>194</v>
      </c>
      <c r="E718" s="55" t="s">
        <v>213</v>
      </c>
      <c r="F718" s="87"/>
      <c r="G718" s="73"/>
      <c r="H718" s="14"/>
      <c r="I718" s="73"/>
      <c r="J718" s="14"/>
      <c r="K718" s="14"/>
      <c r="L718" s="87"/>
    </row>
    <row r="719" spans="1:12" ht="24">
      <c r="A719" s="40"/>
      <c r="B719" s="26"/>
      <c r="C719" s="24"/>
      <c r="D719" s="54" t="s">
        <v>194</v>
      </c>
      <c r="E719" s="108" t="s">
        <v>215</v>
      </c>
      <c r="F719" s="87"/>
      <c r="G719" s="73"/>
      <c r="H719" s="14"/>
      <c r="I719" s="73"/>
      <c r="J719" s="14"/>
      <c r="K719" s="14"/>
      <c r="L719" s="87"/>
    </row>
    <row r="720" spans="1:12" ht="12.75">
      <c r="A720" s="40"/>
      <c r="B720" s="26"/>
      <c r="C720" s="24"/>
      <c r="D720" s="54" t="s">
        <v>194</v>
      </c>
      <c r="E720" s="55" t="s">
        <v>216</v>
      </c>
      <c r="F720" s="87"/>
      <c r="G720" s="73"/>
      <c r="H720" s="14"/>
      <c r="I720" s="73"/>
      <c r="J720" s="14"/>
      <c r="K720" s="14"/>
      <c r="L720" s="87"/>
    </row>
    <row r="721" spans="1:12" ht="12.75">
      <c r="A721" s="40">
        <v>89</v>
      </c>
      <c r="B721" s="26" t="s">
        <v>178</v>
      </c>
      <c r="C721" s="24" t="s">
        <v>179</v>
      </c>
      <c r="D721" s="43"/>
      <c r="E721" s="43"/>
      <c r="F721" s="88"/>
      <c r="G721" s="72"/>
      <c r="H721" s="43"/>
      <c r="I721" s="72"/>
      <c r="J721" s="43"/>
      <c r="K721" s="43">
        <v>0</v>
      </c>
      <c r="L721" s="88"/>
    </row>
    <row r="722" spans="1:12" ht="12.75" hidden="1">
      <c r="A722" s="40"/>
      <c r="B722" s="26"/>
      <c r="C722" s="24"/>
      <c r="D722" s="54" t="s">
        <v>193</v>
      </c>
      <c r="E722" s="55" t="s">
        <v>195</v>
      </c>
      <c r="F722" s="87"/>
      <c r="G722" s="73"/>
      <c r="H722" s="57"/>
      <c r="I722" s="73"/>
      <c r="J722" s="57"/>
      <c r="K722" s="14"/>
      <c r="L722" s="87"/>
    </row>
    <row r="723" spans="1:12" ht="12.75" hidden="1">
      <c r="A723" s="40"/>
      <c r="B723" s="26"/>
      <c r="C723" s="24"/>
      <c r="D723" s="54" t="s">
        <v>193</v>
      </c>
      <c r="E723" s="55" t="s">
        <v>196</v>
      </c>
      <c r="F723" s="87"/>
      <c r="G723" s="73"/>
      <c r="H723" s="14"/>
      <c r="I723" s="73"/>
      <c r="J723" s="57"/>
      <c r="K723" s="14"/>
      <c r="L723" s="87"/>
    </row>
    <row r="724" spans="1:12" ht="12.75" hidden="1">
      <c r="A724" s="40"/>
      <c r="B724" s="26"/>
      <c r="C724" s="24"/>
      <c r="D724" s="54" t="s">
        <v>193</v>
      </c>
      <c r="E724" s="55" t="s">
        <v>209</v>
      </c>
      <c r="F724" s="87"/>
      <c r="G724" s="73"/>
      <c r="H724" s="14"/>
      <c r="I724" s="73"/>
      <c r="J724" s="57"/>
      <c r="K724" s="14"/>
      <c r="L724" s="87"/>
    </row>
    <row r="725" spans="1:12" ht="12.75" hidden="1">
      <c r="A725" s="40"/>
      <c r="B725" s="26"/>
      <c r="C725" s="24"/>
      <c r="D725" s="54" t="s">
        <v>193</v>
      </c>
      <c r="E725" s="55" t="s">
        <v>197</v>
      </c>
      <c r="F725" s="87"/>
      <c r="G725" s="73"/>
      <c r="H725" s="14"/>
      <c r="I725" s="73"/>
      <c r="J725" s="14"/>
      <c r="K725" s="14"/>
      <c r="L725" s="87"/>
    </row>
    <row r="726" spans="1:12" ht="12.75" hidden="1">
      <c r="A726" s="25"/>
      <c r="B726" s="26"/>
      <c r="C726" s="27"/>
      <c r="D726" s="54" t="s">
        <v>194</v>
      </c>
      <c r="E726" s="55" t="s">
        <v>213</v>
      </c>
      <c r="F726" s="87"/>
      <c r="G726" s="73"/>
      <c r="H726" s="120"/>
      <c r="I726" s="73"/>
      <c r="J726" s="57"/>
      <c r="K726" s="14"/>
      <c r="L726" s="87"/>
    </row>
    <row r="727" spans="1:12" ht="24" hidden="1">
      <c r="A727" s="40"/>
      <c r="B727" s="26"/>
      <c r="C727" s="24"/>
      <c r="D727" s="54" t="s">
        <v>194</v>
      </c>
      <c r="E727" s="108" t="s">
        <v>215</v>
      </c>
      <c r="F727" s="87"/>
      <c r="G727" s="73"/>
      <c r="H727" s="14"/>
      <c r="I727" s="73"/>
      <c r="J727" s="14"/>
      <c r="K727" s="14"/>
      <c r="L727" s="87"/>
    </row>
    <row r="728" spans="1:12" ht="12.75" hidden="1">
      <c r="A728" s="40"/>
      <c r="B728" s="26"/>
      <c r="C728" s="24"/>
      <c r="D728" s="54" t="s">
        <v>194</v>
      </c>
      <c r="E728" s="55" t="s">
        <v>216</v>
      </c>
      <c r="F728" s="87"/>
      <c r="G728" s="73"/>
      <c r="H728" s="14"/>
      <c r="I728" s="73"/>
      <c r="J728" s="14"/>
      <c r="K728" s="14"/>
      <c r="L728" s="87"/>
    </row>
    <row r="729" spans="1:12" ht="12.75" hidden="1">
      <c r="A729" s="162" t="s">
        <v>205</v>
      </c>
      <c r="B729" s="162"/>
      <c r="C729" s="162"/>
      <c r="D729" s="41"/>
      <c r="E729" s="41"/>
      <c r="F729" s="90"/>
      <c r="G729" s="74"/>
      <c r="H729" s="41"/>
      <c r="I729" s="74"/>
      <c r="J729" s="41"/>
      <c r="K729" s="41">
        <v>617.5400000000001</v>
      </c>
      <c r="L729" s="90"/>
    </row>
    <row r="730" spans="1:12" ht="12.75" hidden="1">
      <c r="A730" s="163"/>
      <c r="B730" s="164"/>
      <c r="C730" s="165"/>
      <c r="D730" s="42"/>
      <c r="E730" s="42"/>
      <c r="F730" s="95"/>
      <c r="G730" s="79"/>
      <c r="H730" s="42"/>
      <c r="I730" s="79"/>
      <c r="J730" s="42"/>
      <c r="K730" s="42"/>
      <c r="L730" s="95"/>
    </row>
    <row r="731" spans="1:12" ht="12.75">
      <c r="A731" s="166" t="s">
        <v>180</v>
      </c>
      <c r="B731" s="166"/>
      <c r="C731" s="167"/>
      <c r="D731" s="42"/>
      <c r="E731" s="42"/>
      <c r="F731" s="95"/>
      <c r="G731" s="79"/>
      <c r="H731" s="42"/>
      <c r="I731" s="79"/>
      <c r="J731" s="42"/>
      <c r="K731" s="42">
        <v>12020.439999999999</v>
      </c>
      <c r="L731" s="95"/>
    </row>
    <row r="732" spans="1:12" ht="12.75">
      <c r="A732" s="1"/>
      <c r="B732" s="1"/>
      <c r="C732" s="1"/>
      <c r="D732" s="1"/>
      <c r="E732" s="1"/>
      <c r="F732" s="96"/>
      <c r="G732" s="80"/>
      <c r="H732" s="1"/>
      <c r="I732" s="80"/>
      <c r="J732" s="1"/>
      <c r="K732" s="1"/>
      <c r="L732" s="111"/>
    </row>
    <row r="733" spans="1:12" ht="31.5">
      <c r="A733" s="1"/>
      <c r="B733" s="1"/>
      <c r="C733" s="134" t="s">
        <v>370</v>
      </c>
      <c r="D733" s="45" t="s">
        <v>193</v>
      </c>
      <c r="E733" s="89" t="s">
        <v>195</v>
      </c>
      <c r="F733" s="97"/>
      <c r="G733" s="81"/>
      <c r="H733" s="46"/>
      <c r="I733" s="81"/>
      <c r="J733" s="46"/>
      <c r="K733" s="47">
        <v>0</v>
      </c>
      <c r="L733" s="97"/>
    </row>
    <row r="734" spans="1:12" ht="12.75">
      <c r="A734" s="1"/>
      <c r="B734" s="1"/>
      <c r="C734" s="1"/>
      <c r="D734" s="45" t="s">
        <v>193</v>
      </c>
      <c r="E734" s="89" t="s">
        <v>196</v>
      </c>
      <c r="F734" s="97"/>
      <c r="G734" s="81"/>
      <c r="H734" s="46"/>
      <c r="I734" s="81"/>
      <c r="J734" s="46"/>
      <c r="K734" s="47" t="e">
        <v>#VALUE!</v>
      </c>
      <c r="L734" s="97"/>
    </row>
    <row r="735" spans="1:12" ht="12.75">
      <c r="A735" s="1"/>
      <c r="B735" s="1"/>
      <c r="C735" s="1"/>
      <c r="D735" s="45" t="s">
        <v>193</v>
      </c>
      <c r="E735" s="89" t="s">
        <v>209</v>
      </c>
      <c r="F735" s="97"/>
      <c r="G735" s="81"/>
      <c r="H735" s="46"/>
      <c r="I735" s="81"/>
      <c r="J735" s="46"/>
      <c r="K735" s="47">
        <v>0</v>
      </c>
      <c r="L735" s="97"/>
    </row>
    <row r="736" spans="1:12" ht="12.75">
      <c r="A736" s="1"/>
      <c r="B736" s="1"/>
      <c r="C736" s="1"/>
      <c r="D736" s="45" t="s">
        <v>193</v>
      </c>
      <c r="E736" s="89" t="s">
        <v>197</v>
      </c>
      <c r="F736" s="97"/>
      <c r="G736" s="81"/>
      <c r="H736" s="46"/>
      <c r="I736" s="81"/>
      <c r="J736" s="46"/>
      <c r="K736" s="47">
        <v>0</v>
      </c>
      <c r="L736" s="97"/>
    </row>
    <row r="737" spans="1:12" ht="12.75">
      <c r="A737" s="1"/>
      <c r="B737" s="1"/>
      <c r="C737" s="1"/>
      <c r="D737" s="45" t="s">
        <v>194</v>
      </c>
      <c r="E737" s="89" t="s">
        <v>213</v>
      </c>
      <c r="F737" s="97"/>
      <c r="G737" s="81"/>
      <c r="H737" s="46"/>
      <c r="I737" s="81"/>
      <c r="J737" s="46"/>
      <c r="K737" s="47">
        <v>0</v>
      </c>
      <c r="L737" s="97"/>
    </row>
    <row r="738" spans="1:12" ht="24">
      <c r="A738" s="1"/>
      <c r="B738" s="1"/>
      <c r="C738" s="1"/>
      <c r="D738" s="45" t="s">
        <v>194</v>
      </c>
      <c r="E738" s="107" t="s">
        <v>215</v>
      </c>
      <c r="F738" s="97"/>
      <c r="G738" s="81"/>
      <c r="H738" s="46"/>
      <c r="I738" s="81"/>
      <c r="J738" s="46"/>
      <c r="K738" s="47">
        <v>366.02</v>
      </c>
      <c r="L738" s="97"/>
    </row>
    <row r="739" spans="1:12" ht="12.75">
      <c r="A739" s="1"/>
      <c r="B739" s="1"/>
      <c r="C739" s="1"/>
      <c r="D739" s="45" t="s">
        <v>194</v>
      </c>
      <c r="E739" s="89" t="s">
        <v>216</v>
      </c>
      <c r="F739" s="97"/>
      <c r="G739" s="81"/>
      <c r="H739" s="46"/>
      <c r="I739" s="81"/>
      <c r="J739" s="46"/>
      <c r="K739" s="47">
        <v>0</v>
      </c>
      <c r="L739" s="97"/>
    </row>
    <row r="740" spans="1:12" ht="12.75">
      <c r="A740" s="1"/>
      <c r="B740" s="1"/>
      <c r="C740" s="1"/>
      <c r="D740" s="51" t="s">
        <v>198</v>
      </c>
      <c r="E740" s="52"/>
      <c r="F740" s="98"/>
      <c r="G740" s="82"/>
      <c r="H740" s="52"/>
      <c r="I740" s="82"/>
      <c r="J740" s="52"/>
      <c r="K740" s="53" t="e">
        <v>#VALUE!</v>
      </c>
      <c r="L740" s="98"/>
    </row>
    <row r="741" spans="1:12" ht="12.75">
      <c r="A741" s="1"/>
      <c r="B741" s="1"/>
      <c r="C741" s="1"/>
      <c r="D741" s="48"/>
      <c r="E741" s="49"/>
      <c r="F741" s="49"/>
      <c r="G741" s="49"/>
      <c r="H741" s="49"/>
      <c r="I741" s="86"/>
      <c r="J741" s="49"/>
      <c r="K741" s="50"/>
      <c r="L741" s="109"/>
    </row>
    <row r="742" spans="1:12" ht="12.75">
      <c r="A742" s="1"/>
      <c r="B742" s="1"/>
      <c r="C742" s="1"/>
      <c r="D742" s="1"/>
      <c r="E742" s="1"/>
      <c r="F742" s="1"/>
      <c r="G742" s="1"/>
      <c r="H742" s="1"/>
      <c r="I742" s="84"/>
      <c r="J742" s="1"/>
      <c r="K742" s="1"/>
      <c r="L742" s="109"/>
    </row>
    <row r="743" spans="2:12" ht="12.75">
      <c r="B743" s="1"/>
      <c r="C743" s="64" t="s">
        <v>227</v>
      </c>
      <c r="D743" s="168" t="s">
        <v>222</v>
      </c>
      <c r="E743" s="168"/>
      <c r="F743" s="1"/>
      <c r="G743" s="1"/>
      <c r="H743" s="168"/>
      <c r="I743" s="168"/>
      <c r="J743" s="1"/>
      <c r="K743" s="1"/>
      <c r="L743" s="110"/>
    </row>
    <row r="744" spans="1:12" ht="12.75">
      <c r="A744" s="1"/>
      <c r="B744" s="1"/>
      <c r="C744" s="1"/>
      <c r="D744" s="169" t="s">
        <v>181</v>
      </c>
      <c r="E744" s="169"/>
      <c r="F744" s="16"/>
      <c r="G744" s="17"/>
      <c r="H744" s="169" t="s">
        <v>182</v>
      </c>
      <c r="I744" s="169"/>
      <c r="J744" s="1"/>
      <c r="K744" s="1"/>
      <c r="L744" s="110"/>
    </row>
    <row r="745" spans="1:12" ht="12.75">
      <c r="A745" s="1"/>
      <c r="B745" s="1"/>
      <c r="C745" s="1"/>
      <c r="D745" s="18"/>
      <c r="E745" s="18"/>
      <c r="F745" s="19"/>
      <c r="G745" s="17"/>
      <c r="H745" s="18"/>
      <c r="I745" s="18"/>
      <c r="J745" s="1"/>
      <c r="K745" s="1"/>
      <c r="L745" s="112"/>
    </row>
    <row r="746" spans="1:12" ht="12.75">
      <c r="A746" s="1"/>
      <c r="B746" s="1"/>
      <c r="C746" s="1"/>
      <c r="D746" s="1"/>
      <c r="E746" s="1"/>
      <c r="F746" s="1"/>
      <c r="G746" s="1"/>
      <c r="H746" s="1"/>
      <c r="I746" s="84"/>
      <c r="J746" s="1"/>
      <c r="K746" s="1"/>
      <c r="L746" s="109"/>
    </row>
    <row r="747" spans="1:12" ht="12.75">
      <c r="A747" s="1" t="s">
        <v>221</v>
      </c>
      <c r="B747" s="20"/>
      <c r="C747" s="20"/>
      <c r="D747" s="20"/>
      <c r="E747" s="65">
        <v>44104</v>
      </c>
      <c r="F747" s="67"/>
      <c r="G747" s="20"/>
      <c r="I747" s="85"/>
      <c r="K747" s="1"/>
      <c r="L747" s="110"/>
    </row>
    <row r="748" spans="3:12" ht="12.75">
      <c r="C748" s="66" t="s">
        <v>183</v>
      </c>
      <c r="D748" s="18"/>
      <c r="E748" s="59" t="s">
        <v>184</v>
      </c>
      <c r="F748" s="22"/>
      <c r="G748" s="18"/>
      <c r="I748" s="85"/>
      <c r="K748" s="1"/>
      <c r="L748" s="110"/>
    </row>
    <row r="749" spans="1:12" ht="12.75">
      <c r="A749" s="1"/>
      <c r="B749" s="1"/>
      <c r="C749" s="1"/>
      <c r="D749" s="1"/>
      <c r="E749" s="1"/>
      <c r="F749" s="1"/>
      <c r="G749" s="21"/>
      <c r="I749" s="85"/>
      <c r="J749" s="1"/>
      <c r="K749" s="1"/>
      <c r="L749" s="110"/>
    </row>
    <row r="751" spans="3:12" ht="12.75">
      <c r="C751" s="140" t="s">
        <v>569</v>
      </c>
      <c r="D751" s="140" t="s">
        <v>193</v>
      </c>
      <c r="E751" s="140" t="s">
        <v>974</v>
      </c>
      <c r="F751" s="141">
        <v>44063</v>
      </c>
      <c r="G751" s="141">
        <v>44096</v>
      </c>
      <c r="H751" s="140" t="s">
        <v>224</v>
      </c>
      <c r="I751" s="141">
        <v>44098</v>
      </c>
      <c r="J751" s="143" t="s">
        <v>972</v>
      </c>
      <c r="K751" s="140">
        <v>266.25</v>
      </c>
      <c r="L751" s="147">
        <v>19</v>
      </c>
    </row>
    <row r="752" spans="3:12" ht="12.75">
      <c r="C752" s="140"/>
      <c r="D752" s="140"/>
      <c r="E752" s="140"/>
      <c r="F752" s="140"/>
      <c r="G752" s="140"/>
      <c r="H752" s="140"/>
      <c r="I752" s="140"/>
      <c r="J752" s="140"/>
      <c r="K752" s="140"/>
      <c r="L752" s="140"/>
    </row>
    <row r="753" spans="3:12" ht="25.5">
      <c r="C753" s="142" t="s">
        <v>735</v>
      </c>
      <c r="D753" s="140" t="s">
        <v>194</v>
      </c>
      <c r="E753" s="140" t="s">
        <v>570</v>
      </c>
      <c r="F753" s="141">
        <v>44013</v>
      </c>
      <c r="G753" s="141">
        <v>44042</v>
      </c>
      <c r="H753" s="140" t="s">
        <v>975</v>
      </c>
      <c r="I753" s="141">
        <v>44081</v>
      </c>
      <c r="J753" s="143" t="s">
        <v>976</v>
      </c>
      <c r="K753" s="144">
        <v>5971.79</v>
      </c>
      <c r="L753" s="140" t="s">
        <v>576</v>
      </c>
    </row>
    <row r="754" spans="3:12" ht="25.5">
      <c r="C754" s="142" t="s">
        <v>736</v>
      </c>
      <c r="D754" s="140" t="s">
        <v>194</v>
      </c>
      <c r="E754" s="140" t="s">
        <v>570</v>
      </c>
      <c r="F754" s="141">
        <v>44013</v>
      </c>
      <c r="G754" s="141">
        <v>44042</v>
      </c>
      <c r="H754" s="140" t="s">
        <v>975</v>
      </c>
      <c r="I754" s="141">
        <v>44081</v>
      </c>
      <c r="J754" s="143" t="s">
        <v>976</v>
      </c>
      <c r="K754" s="140">
        <v>10426.6</v>
      </c>
      <c r="L754" s="140" t="s">
        <v>977</v>
      </c>
    </row>
    <row r="755" spans="3:12" ht="25.5">
      <c r="C755" s="142" t="s">
        <v>737</v>
      </c>
      <c r="D755" s="140" t="s">
        <v>194</v>
      </c>
      <c r="E755" s="140" t="s">
        <v>570</v>
      </c>
      <c r="F755" s="141">
        <v>44013</v>
      </c>
      <c r="G755" s="141">
        <v>44042</v>
      </c>
      <c r="H755" s="140" t="s">
        <v>975</v>
      </c>
      <c r="I755" s="141">
        <v>44081</v>
      </c>
      <c r="J755" s="143" t="s">
        <v>976</v>
      </c>
      <c r="K755" s="140">
        <v>10543.09</v>
      </c>
      <c r="L755" s="146" t="s">
        <v>978</v>
      </c>
    </row>
    <row r="756" spans="3:12" ht="25.5">
      <c r="C756" s="142" t="s">
        <v>738</v>
      </c>
      <c r="D756" s="140" t="s">
        <v>194</v>
      </c>
      <c r="E756" s="140" t="s">
        <v>570</v>
      </c>
      <c r="F756" s="141">
        <v>44013</v>
      </c>
      <c r="G756" s="141">
        <v>44042</v>
      </c>
      <c r="H756" s="140" t="s">
        <v>975</v>
      </c>
      <c r="I756" s="141">
        <v>44081</v>
      </c>
      <c r="J756" s="143" t="s">
        <v>976</v>
      </c>
      <c r="K756" s="140">
        <v>6985.47</v>
      </c>
      <c r="L756" s="140" t="s">
        <v>239</v>
      </c>
    </row>
    <row r="757" spans="3:12" ht="12.75">
      <c r="C757" s="140"/>
      <c r="D757" s="140"/>
      <c r="E757" s="140"/>
      <c r="F757" s="140"/>
      <c r="G757" s="140"/>
      <c r="H757" s="140"/>
      <c r="I757" s="140"/>
      <c r="J757" s="140"/>
      <c r="K757" s="145">
        <v>33926.95</v>
      </c>
      <c r="L757" s="140"/>
    </row>
  </sheetData>
  <sheetProtection/>
  <mergeCells count="19">
    <mergeCell ref="A729:C729"/>
    <mergeCell ref="A730:C730"/>
    <mergeCell ref="A731:C731"/>
    <mergeCell ref="D743:E743"/>
    <mergeCell ref="H743:I743"/>
    <mergeCell ref="D744:E744"/>
    <mergeCell ref="H744:I744"/>
    <mergeCell ref="A192:C192"/>
    <mergeCell ref="A193:C193"/>
    <mergeCell ref="B411:C411"/>
    <mergeCell ref="A413:C413"/>
    <mergeCell ref="A542:C542"/>
    <mergeCell ref="A544:C544"/>
    <mergeCell ref="D5:E5"/>
    <mergeCell ref="A7:F7"/>
    <mergeCell ref="D10:E10"/>
    <mergeCell ref="B12:C12"/>
    <mergeCell ref="A14:C14"/>
    <mergeCell ref="A191:C191"/>
  </mergeCells>
  <printOptions/>
  <pageMargins left="0.1968503937007874" right="0" top="0.15748031496062992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</dc:creator>
  <cp:keywords/>
  <dc:description/>
  <cp:lastModifiedBy>Насибуллина Ирина Геннадьевна</cp:lastModifiedBy>
  <cp:lastPrinted>2020-11-30T07:25:36Z</cp:lastPrinted>
  <dcterms:created xsi:type="dcterms:W3CDTF">2012-10-01T06:47:40Z</dcterms:created>
  <dcterms:modified xsi:type="dcterms:W3CDTF">2020-11-30T07:25:42Z</dcterms:modified>
  <cp:category/>
  <cp:version/>
  <cp:contentType/>
  <cp:contentStatus/>
</cp:coreProperties>
</file>